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/>
  </bookViews>
  <sheets>
    <sheet name="прил1" sheetId="18" r:id="rId1"/>
    <sheet name="прил 2" sheetId="20" r:id="rId2"/>
    <sheet name="прил 3" sheetId="21" r:id="rId3"/>
    <sheet name="прил 4" sheetId="22" r:id="rId4"/>
    <sheet name="прил 5" sheetId="19" r:id="rId5"/>
  </sheets>
  <definedNames>
    <definedName name="_xlnm._FilterDatabase" localSheetId="1" hidden="1">'прил 2'!$B$15:$E$617</definedName>
    <definedName name="_xlnm._FilterDatabase" localSheetId="2" hidden="1">'прил 3'!$D$14:$D$71</definedName>
    <definedName name="_xlnm._FilterDatabase" localSheetId="3" hidden="1">'прил 4'!$B$16:$G$663</definedName>
    <definedName name="_xlnm.Print_Titles" localSheetId="1">'прил 2'!$16:$18</definedName>
    <definedName name="_xlnm.Print_Titles" localSheetId="2">'прил 3'!$16:$18</definedName>
    <definedName name="_xlnm.Print_Titles" localSheetId="3">'прил 4'!$17:$19</definedName>
    <definedName name="_xlnm.Print_Titles" localSheetId="0">прил1!$20:$20</definedName>
    <definedName name="к_Решению_Думы__О_бюджете_Черемховского">#REF!</definedName>
    <definedName name="_xlnm.Print_Area" localSheetId="0">прил1!$A$1:$C$113</definedName>
  </definedNames>
  <calcPr calcId="124519"/>
</workbook>
</file>

<file path=xl/calcChain.xml><?xml version="1.0" encoding="utf-8"?>
<calcChain xmlns="http://schemas.openxmlformats.org/spreadsheetml/2006/main">
  <c r="C28" i="19"/>
  <c r="C32"/>
  <c r="C36"/>
  <c r="C35"/>
  <c r="C34" s="1"/>
  <c r="C31"/>
  <c r="C30" s="1"/>
  <c r="C29" s="1"/>
  <c r="C27"/>
  <c r="C26" s="1"/>
  <c r="C25" s="1"/>
  <c r="C22"/>
  <c r="C19"/>
  <c r="C17"/>
  <c r="C16" s="1"/>
  <c r="C96" i="18"/>
  <c r="C82"/>
  <c r="C81"/>
  <c r="C78"/>
  <c r="C68"/>
  <c r="C66"/>
  <c r="C53"/>
  <c r="C50"/>
  <c r="C43"/>
  <c r="C24" i="19" l="1"/>
  <c r="C15" s="1"/>
  <c r="C40" i="18"/>
  <c r="C39"/>
  <c r="C56"/>
  <c r="C91" l="1"/>
  <c r="C64" l="1"/>
  <c r="C102" l="1"/>
  <c r="C109"/>
  <c r="C104"/>
  <c r="C97"/>
  <c r="C88"/>
  <c r="C83"/>
  <c r="C73"/>
  <c r="C70"/>
  <c r="C67" s="1"/>
  <c r="C57"/>
  <c r="C54"/>
  <c r="C52"/>
  <c r="C49"/>
  <c r="C46"/>
  <c r="C41"/>
  <c r="C35"/>
  <c r="C34" s="1"/>
  <c r="C29"/>
  <c r="C28"/>
  <c r="C23"/>
  <c r="C22" s="1"/>
  <c r="E24" s="1"/>
  <c r="C48" l="1"/>
  <c r="C45" s="1"/>
  <c r="C21" s="1"/>
  <c r="C87"/>
  <c r="C86" s="1"/>
  <c r="C111" l="1"/>
</calcChain>
</file>

<file path=xl/sharedStrings.xml><?xml version="1.0" encoding="utf-8"?>
<sst xmlns="http://schemas.openxmlformats.org/spreadsheetml/2006/main" count="4052" uniqueCount="748">
  <si>
    <t>Ю.Н. Гайдук</t>
  </si>
  <si>
    <t>Наименование</t>
  </si>
  <si>
    <t>Начальник финансового управления</t>
  </si>
  <si>
    <t>(тыс. рублей)</t>
  </si>
  <si>
    <t xml:space="preserve">Прогнозируемые доходы бюджета Черемховского районного муниципального образования на 2018 год </t>
  </si>
  <si>
    <t>Код бюджетной классификации Российской Федерации</t>
  </si>
  <si>
    <t xml:space="preserve">Прогноз на 2018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</si>
  <si>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</si>
  <si>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</si>
  <si>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</si>
  <si>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</si>
  <si>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</si>
  <si>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</si>
  <si>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</si>
  <si>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</si>
  <si>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</si>
  <si>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</si>
  <si>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</si>
  <si>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</si>
  <si>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</si>
  <si>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</si>
  <si>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</si>
  <si>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</si>
  <si>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</si>
  <si>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</si>
  <si>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</si>
  <si>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</si>
  <si>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</si>
  <si>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</si>
  <si>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</si>
  <si>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</si>
  <si>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</si>
  <si>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</si>
  <si>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</si>
  <si>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</si>
  <si>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</si>
  <si>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</si>
  <si>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</si>
  <si>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</si>
  <si>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</si>
  <si>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</si>
  <si>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</si>
  <si>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</si>
  <si>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</si>
  <si>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</si>
  <si>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</si>
  <si>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</si>
  <si>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</si>
  <si>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</si>
  <si>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</si>
  <si>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</si>
  <si>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</si>
  <si>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</si>
  <si>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</si>
  <si>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</si>
  <si>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</si>
  <si>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</si>
  <si>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</si>
  <si>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</si>
  <si>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</si>
  <si>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</si>
  <si>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</si>
  <si>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</si>
  <si>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</si>
  <si>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</si>
  <si>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</si>
  <si>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</si>
  <si>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</si>
  <si>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</si>
  <si>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</si>
  <si>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</si>
  <si>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</si>
  <si>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</si>
  <si>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</si>
  <si>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</si>
  <si>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</si>
  <si>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</si>
  <si>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</si>
  <si>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</si>
  <si>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</si>
  <si>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</si>
  <si>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</si>
  <si>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</si>
  <si>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</si>
  <si>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</si>
  <si>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</si>
  <si>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</si>
  <si>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</si>
  <si>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</si>
  <si>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</si>
  <si>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</si>
  <si>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</si>
  <si>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</si>
  <si>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</si>
  <si>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</si>
  <si>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</si>
  <si>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</si>
  <si>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</si>
  <si>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</si>
  <si>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</si>
  <si>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</si>
  <si>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</si>
  <si>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</si>
  <si>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</si>
  <si>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</si>
  <si>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</si>
  <si>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</si>
  <si>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</si>
  <si>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</si>
  <si>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</si>
  <si>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</si>
  <si>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</si>
  <si>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</si>
  <si>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</si>
  <si>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</si>
  <si>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</si>
  <si>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</si>
  <si>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</si>
  <si>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</si>
  <si>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</si>
  <si>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</si>
  <si>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</si>
  <si>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</si>
  <si>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</si>
  <si>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</si>
  <si>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</si>
  <si>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</si>
  <si>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</si>
  <si>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</si>
  <si>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</si>
  <si>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</si>
  <si>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</si>
  <si>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</si>
  <si>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</si>
  <si>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</si>
  <si>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</si>
  <si>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</si>
  <si>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</si>
  <si>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</si>
  <si>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</si>
  <si>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</si>
  <si>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</si>
  <si>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</si>
  <si>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</si>
  <si>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</si>
  <si>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</si>
  <si>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</si>
  <si>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</si>
  <si>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</si>
  <si>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</si>
  <si>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</si>
  <si>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</si>
  <si>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</si>
  <si>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</si>
  <si>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</si>
  <si>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</si>
  <si>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</si>
  <si>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</si>
  <si>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</si>
  <si>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</si>
  <si>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</si>
  <si>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</si>
  <si>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Возврат остатков субсидий и субвенций из бюджетов муниципальных районов</t>
  </si>
  <si>
    <t>ИТОГО ДОХОДОВ</t>
  </si>
  <si>
    <t>000 2 19 00000 00 0000 000</t>
  </si>
  <si>
    <t>000 2 19 60010 05 0000 180</t>
  </si>
  <si>
    <t>Прочие доходы от компенсации затрат бюджетов муниципальных районов</t>
  </si>
  <si>
    <t>000 113 02995 05 0000 130</t>
  </si>
  <si>
    <t>000 2 02 25467 05 0000 151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</si>
  <si>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</si>
  <si>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000 2 02 25497 05 0000 151</t>
  </si>
  <si>
    <t>Субсидии бюджетам муниципальтных районов на реализацию мероприятий по обеспечению жильем молодых семей</t>
  </si>
  <si>
    <t>000 2 02 25519 05 0000 151</t>
  </si>
  <si>
    <t>Субсидия бюджетам муниципальных районов на поддержку отрасли культуры</t>
  </si>
  <si>
    <t>000 1 12 01020 01 0000 120</t>
  </si>
  <si>
    <t>000 1 12 01041 01 0000 120</t>
  </si>
  <si>
    <t>000 1 12 01042 01 0000 120</t>
  </si>
  <si>
    <t>Плата за размещение отходов производства</t>
  </si>
  <si>
    <t>Плата за размещение твердых коммунальных отходов</t>
  </si>
  <si>
    <t>000 2 07 05030 05 0000 180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</si>
  <si>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</si>
  <si>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</si>
  <si>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</si>
  <si>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</si>
  <si>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</si>
  <si>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</si>
  <si>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</si>
  <si>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</si>
  <si>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"О внесении изменений в решение районной Думы</t>
  </si>
  <si>
    <t>"О бюджете Черемховского районного муниципального</t>
  </si>
  <si>
    <t>образования на 2018 год и плановый период 2019-2020 годов</t>
  </si>
  <si>
    <t>Приложение № 20 к Решению Думы</t>
  </si>
  <si>
    <t>от 22.12.2017 № 179</t>
  </si>
  <si>
    <t>Источники внутреннего финансирования дефицита бюджета Черемховского районного муниципального образования на 2018 год</t>
  </si>
  <si>
    <t>(тыс.рублей)</t>
  </si>
  <si>
    <t>Код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</si>
  <si>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</si>
  <si>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</si>
  <si>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</si>
  <si>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</si>
  <si>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</si>
  <si>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</si>
  <si>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</si>
  <si>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</si>
  <si>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</si>
  <si>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</si>
  <si>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</si>
  <si>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</si>
  <si>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</si>
  <si>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</si>
  <si>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</si>
  <si>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</si>
  <si>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</si>
  <si>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</si>
  <si>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</si>
  <si>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</si>
  <si>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</si>
  <si>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</si>
  <si>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</si>
  <si>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</si>
  <si>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</si>
  <si>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</si>
  <si>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</si>
  <si>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</si>
  <si>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</si>
  <si>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</si>
  <si>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</si>
  <si>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</si>
  <si>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</si>
  <si>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</si>
  <si>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</si>
  <si>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</si>
  <si>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</si>
  <si>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</si>
  <si>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</si>
  <si>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</si>
  <si>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</si>
  <si>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</si>
  <si>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</si>
  <si>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</si>
  <si>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</si>
  <si>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</si>
  <si>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</si>
  <si>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</si>
  <si>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2018 год</t>
  </si>
  <si>
    <t>Наименование показателя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</si>
  <si>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</si>
  <si>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</si>
  <si>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</si>
  <si>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</si>
  <si>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</si>
  <si>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</si>
  <si>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</si>
  <si>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</si>
  <si>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</si>
  <si>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</si>
  <si>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</si>
  <si>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</si>
  <si>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</si>
  <si>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</si>
  <si>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</si>
  <si>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</si>
  <si>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образовательных организаций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</si>
  <si>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</si>
  <si>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</si>
  <si>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</si>
  <si>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</si>
  <si>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</si>
  <si>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</si>
  <si>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</si>
  <si>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</si>
  <si>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</si>
  <si>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</si>
  <si>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</si>
  <si>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</si>
  <si>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</si>
  <si>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</si>
  <si>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</si>
  <si>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</si>
  <si>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</si>
  <si>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</si>
  <si>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</si>
  <si>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</si>
  <si>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</si>
  <si>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</si>
  <si>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</si>
  <si>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</si>
  <si>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</si>
  <si>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</si>
  <si>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</si>
  <si>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</si>
  <si>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</si>
  <si>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</si>
  <si>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</si>
  <si>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</si>
  <si>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</si>
  <si>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</si>
  <si>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</si>
  <si>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</si>
  <si>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</si>
  <si>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</si>
  <si>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</si>
  <si>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</si>
  <si>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</si>
  <si>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61102S2200</t>
  </si>
  <si>
    <t>61102S2370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</si>
  <si>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</si>
  <si>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61102S2580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</si>
  <si>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</si>
  <si>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</si>
  <si>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</si>
  <si>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</si>
  <si>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</si>
  <si>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</si>
  <si>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</si>
  <si>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6110320290</t>
  </si>
  <si>
    <t>61103S2370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</si>
  <si>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</si>
  <si>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</si>
  <si>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</si>
  <si>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</si>
  <si>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</si>
  <si>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</si>
  <si>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</si>
  <si>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</si>
  <si>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</si>
  <si>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</si>
  <si>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</si>
  <si>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</si>
  <si>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</si>
  <si>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</si>
  <si>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</si>
  <si>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</si>
  <si>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</si>
  <si>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Социальное обеспечение и иные выплаты населению</t>
  </si>
  <si>
    <t>300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</si>
  <si>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</si>
  <si>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</si>
  <si>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</si>
  <si>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</si>
  <si>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</si>
  <si>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</si>
  <si>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</si>
  <si>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</si>
  <si>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</si>
  <si>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</si>
  <si>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</si>
  <si>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</si>
  <si>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</si>
  <si>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</si>
  <si>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</si>
  <si>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Основное мероприятие: Организация библиотечного обслуживания</t>
  </si>
  <si>
    <t>6210200000</t>
  </si>
  <si>
    <t>6210220100</t>
  </si>
  <si>
    <t>6210220290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</si>
  <si>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</si>
  <si>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62102L5193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</si>
  <si>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</si>
  <si>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</si>
  <si>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</si>
  <si>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</si>
  <si>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</si>
  <si>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</si>
  <si>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</si>
  <si>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</si>
  <si>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</si>
  <si>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</si>
  <si>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</si>
  <si>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</si>
  <si>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</si>
  <si>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</si>
  <si>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6210420100</t>
  </si>
  <si>
    <t>6210420290</t>
  </si>
  <si>
    <t>62104S2370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</si>
  <si>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</si>
  <si>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</si>
  <si>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</si>
  <si>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</si>
  <si>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</si>
  <si>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</si>
  <si>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</si>
  <si>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</si>
  <si>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</si>
  <si>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</si>
  <si>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</si>
  <si>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</si>
  <si>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</si>
  <si>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Прочие расходы, связанные с  выполнением работ по строительству плоскостных спортивных сооружений</t>
  </si>
  <si>
    <t>6310102760</t>
  </si>
  <si>
    <t>Капитальные вложения в объекты государственной (муниципальной) собственности</t>
  </si>
  <si>
    <t>400</t>
  </si>
  <si>
    <t>Физическая культура</t>
  </si>
  <si>
    <t>Развитие сети плоскостных спортивных сооружений в сельской местности</t>
  </si>
  <si>
    <t>63101S2760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</si>
  <si>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</si>
  <si>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</si>
  <si>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</si>
  <si>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</si>
  <si>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</si>
  <si>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</si>
  <si>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</si>
  <si>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>Основное мероприятие: Капитальные вложения в объекты муниципальной собственности в сфере охраны окружающей среды</t>
  </si>
  <si>
    <t>6320100000</t>
  </si>
  <si>
    <t>Капитальные вложения в объекты муниципальной собственности в сфере охраны окружающей среды</t>
  </si>
  <si>
    <t>6320172620</t>
  </si>
  <si>
    <t>Другие вопросы в области охраны окружающей среды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</si>
  <si>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</si>
  <si>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</si>
  <si>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</si>
  <si>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</si>
  <si>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</si>
  <si>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</si>
  <si>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</si>
  <si>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</si>
  <si>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</si>
  <si>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</si>
  <si>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</si>
  <si>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</si>
  <si>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</si>
  <si>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</si>
  <si>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</si>
  <si>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</si>
  <si>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</si>
  <si>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</si>
  <si>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</si>
  <si>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</si>
  <si>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Основное мероприятие: Осуществление отдельных областных государственных полномочий</t>
  </si>
  <si>
    <t>6340200000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</si>
  <si>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</si>
  <si>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6340273030</t>
  </si>
  <si>
    <t>Предоставление гражданам субсидий на оплату жилых помещений и коммунальных услуг</t>
  </si>
  <si>
    <t>6340273040</t>
  </si>
  <si>
    <t>Социальное обеспечение населения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</si>
  <si>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</si>
  <si>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</si>
  <si>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</si>
  <si>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</si>
  <si>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</si>
  <si>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</si>
  <si>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</si>
  <si>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</si>
  <si>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</si>
  <si>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</si>
  <si>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</si>
  <si>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</si>
  <si>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</si>
  <si>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</si>
  <si>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</si>
  <si>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</si>
  <si>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</si>
  <si>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</si>
  <si>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</si>
  <si>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</si>
  <si>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</si>
  <si>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</si>
  <si>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</si>
  <si>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</si>
  <si>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</si>
  <si>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</si>
  <si>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</si>
  <si>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</si>
  <si>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</si>
  <si>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</si>
  <si>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</si>
  <si>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</si>
  <si>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</si>
  <si>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</si>
  <si>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</si>
  <si>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</si>
  <si>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</si>
  <si>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</si>
  <si>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</si>
  <si>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</si>
  <si>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</si>
  <si>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</si>
  <si>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</si>
  <si>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</si>
  <si>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</si>
  <si>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</si>
  <si>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</si>
  <si>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</si>
  <si>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</si>
  <si>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</si>
  <si>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</si>
  <si>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</si>
  <si>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</si>
  <si>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</si>
  <si>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</si>
  <si>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Приобретение имущества в муниципальную собственность</t>
  </si>
  <si>
    <t>6510120061</t>
  </si>
  <si>
    <t>65101S2370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</si>
  <si>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</si>
  <si>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</si>
  <si>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</si>
  <si>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</si>
  <si>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</si>
  <si>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</si>
  <si>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Финансовое обеспечение муниципального задания МБУ "Проект-сметСервис"</t>
  </si>
  <si>
    <t>6520120022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</si>
  <si>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</si>
  <si>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</si>
  <si>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Дорожное хозяйство (дорожные фонды)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</si>
  <si>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</si>
  <si>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</si>
  <si>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</si>
  <si>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</si>
  <si>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</si>
  <si>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</si>
  <si>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</si>
  <si>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</si>
  <si>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</si>
  <si>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</si>
  <si>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</si>
  <si>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</si>
  <si>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</si>
  <si>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</si>
  <si>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</si>
  <si>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</si>
  <si>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</si>
  <si>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</si>
  <si>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</si>
  <si>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</si>
  <si>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</si>
  <si>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</si>
  <si>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</si>
  <si>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</si>
  <si>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</si>
  <si>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</si>
  <si>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</si>
  <si>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</si>
  <si>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</si>
  <si>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</si>
  <si>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</si>
  <si>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</si>
  <si>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</si>
  <si>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</si>
  <si>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</si>
  <si>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</si>
  <si>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</si>
  <si>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</si>
  <si>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</si>
  <si>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Основное мероприятие: Обеспечение деятельности мэра муниципального района</t>
  </si>
  <si>
    <t>6610600000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</si>
  <si>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</si>
  <si>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</si>
  <si>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</si>
  <si>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</si>
  <si>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</si>
  <si>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</si>
  <si>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</si>
  <si>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</si>
  <si>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</si>
  <si>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</si>
  <si>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</si>
  <si>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</si>
  <si>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</si>
  <si>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</si>
  <si>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</si>
  <si>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</si>
  <si>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</si>
  <si>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</si>
  <si>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</si>
  <si>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</si>
  <si>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</si>
  <si>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</si>
  <si>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</si>
  <si>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</si>
  <si>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</si>
  <si>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</si>
  <si>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</si>
  <si>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</si>
  <si>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</si>
  <si>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</si>
  <si>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</si>
  <si>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</si>
  <si>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</si>
  <si>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Строительство пешеходных переходов (мостов, виадуков) на территориях муниципальных образований Иркутской области</t>
  </si>
  <si>
    <t>67101S2730</t>
  </si>
  <si>
    <t>Благоустройство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</si>
  <si>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</si>
  <si>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</si>
  <si>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</si>
  <si>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</si>
  <si>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</si>
  <si>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</si>
  <si>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</si>
  <si>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</si>
  <si>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</si>
  <si>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</si>
  <si>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</si>
  <si>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</si>
  <si>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</si>
  <si>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</si>
  <si>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</si>
  <si>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</si>
  <si>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</si>
  <si>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</si>
  <si>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</si>
  <si>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</si>
  <si>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</si>
  <si>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</si>
  <si>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</si>
  <si>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</si>
  <si>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</si>
  <si>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</si>
  <si>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</si>
  <si>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</si>
  <si>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</si>
  <si>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</si>
  <si>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</si>
  <si>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Содействие участию молодежи в областных, межрегиональных, всероссийских, международных мероприятиях</t>
  </si>
  <si>
    <t>6810120038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</si>
  <si>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</si>
  <si>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</si>
  <si>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Реализация программ по работе с детьми и молодежью</t>
  </si>
  <si>
    <t>68101S2140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</si>
  <si>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</si>
  <si>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</si>
  <si>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</si>
  <si>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</si>
  <si>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</si>
  <si>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</si>
  <si>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</si>
  <si>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</si>
  <si>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</si>
  <si>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</si>
  <si>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</si>
  <si>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6820120142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</si>
  <si>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</si>
  <si>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</si>
  <si>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</si>
  <si>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</si>
  <si>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</si>
  <si>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</si>
  <si>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</si>
  <si>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</si>
  <si>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</si>
  <si>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</si>
  <si>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</si>
  <si>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</si>
  <si>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</si>
  <si>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</si>
  <si>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</si>
  <si>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</si>
  <si>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</si>
  <si>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</si>
  <si>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</si>
  <si>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</si>
  <si>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</si>
  <si>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</si>
  <si>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</si>
  <si>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</si>
  <si>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</si>
  <si>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</si>
  <si>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</si>
  <si>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</si>
  <si>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</si>
  <si>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</si>
  <si>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</si>
  <si>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</si>
  <si>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</si>
  <si>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</si>
  <si>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</si>
  <si>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Установка кнопки вызова и пандуса в здании Администрации ЧРМО</t>
  </si>
  <si>
    <t>7010120049</t>
  </si>
  <si>
    <t>Реализация мероприятий по подготовке образовательных учреждений к обслуживанию людей с ограниченными возможностями</t>
  </si>
  <si>
    <t>7010120051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</si>
  <si>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</si>
  <si>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</si>
  <si>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</si>
  <si>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</si>
  <si>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</si>
  <si>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</si>
  <si>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</si>
  <si>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</si>
  <si>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</si>
  <si>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</si>
  <si>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</si>
  <si>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</si>
  <si>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</si>
  <si>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</si>
  <si>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</si>
  <si>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</si>
  <si>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</si>
  <si>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</si>
  <si>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</si>
  <si>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</si>
  <si>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</si>
  <si>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</si>
  <si>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</si>
  <si>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</si>
  <si>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</si>
  <si>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</si>
  <si>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</si>
  <si>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</si>
  <si>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</si>
  <si>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</si>
  <si>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</si>
  <si>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</si>
  <si>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</si>
  <si>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</si>
  <si>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</si>
  <si>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</si>
  <si>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</si>
  <si>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</si>
  <si>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</si>
  <si>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8020220190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</si>
  <si>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</si>
  <si>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</si>
  <si>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</si>
  <si>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</si>
  <si>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</si>
  <si>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</si>
  <si>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</si>
  <si>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</si>
  <si>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</si>
  <si>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</si>
  <si>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ИТОГО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</si>
  <si>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</si>
  <si>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2018 год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</si>
  <si>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</si>
  <si>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</si>
  <si>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</si>
  <si>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</si>
  <si>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</si>
  <si>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</si>
  <si>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</si>
  <si>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</si>
  <si>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</si>
  <si>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</si>
  <si>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</si>
  <si>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</si>
  <si>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</si>
  <si>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</si>
  <si>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</si>
  <si>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</si>
  <si>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Ведомственная структура расходов бюджета Черемховского районного муниципального образования на 2018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</si>
  <si>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</si>
  <si>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</si>
  <si>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</si>
  <si>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</si>
  <si>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</si>
  <si>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</si>
  <si>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</si>
  <si>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</si>
  <si>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</si>
  <si>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Приложение № 5 к Решению Думы</t>
  </si>
  <si>
    <t>от 22.08.2018 № 232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</si>
</sst>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#,##0.0_ ;[Red]\-#,##0.0\ "/>
    <numFmt numFmtId="165" formatCode="#,##0.0"/>
    <numFmt numFmtId="166" formatCode="#,##0.00000"/>
    <numFmt numFmtId="167" formatCode="#,##0.000"/>
    <numFmt numFmtId="168" formatCode="000\.00\.000\.0"/>
    <numFmt numFmtId="169" formatCode="0000000000;[Red]\-0000000000;&quot;&quot;"/>
    <numFmt numFmtId="170" formatCode="000;[Red]\-000;&quot;&quot;"/>
    <numFmt numFmtId="171" formatCode="0000;[Red]\-0000;&quot;&quot;"/>
    <numFmt numFmtId="172" formatCode="#,##0.0;[Red]\-#,##0.0;0.0"/>
    <numFmt numFmtId="173" formatCode="#,##0.00;[Red]\-#,##0.00;0.00"/>
    <numFmt numFmtId="174" formatCode="000"/>
    <numFmt numFmtId="175" formatCode="00;[Red]\-00;&quot;&quot;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7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54">
    <xf numFmtId="0" fontId="0" fillId="0" borderId="0" xfId="0"/>
    <xf numFmtId="0" fontId="10" fillId="0" borderId="0" xfId="7"/>
    <xf numFmtId="0" fontId="5" fillId="0" borderId="0" xfId="7" applyFont="1"/>
    <xf numFmtId="0" fontId="15" fillId="0" borderId="0" xfId="51" applyFont="1" applyFill="1"/>
    <xf numFmtId="0" fontId="16" fillId="2" borderId="0" xfId="51" applyFont="1" applyFill="1" applyAlignment="1">
      <alignment horizontal="center" vertical="center" wrapText="1"/>
    </xf>
    <xf numFmtId="0" fontId="16" fillId="0" borderId="0" xfId="51" applyFont="1" applyFill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wrapText="1"/>
    </xf>
    <xf numFmtId="0" fontId="18" fillId="0" borderId="1" xfId="51" applyFont="1" applyFill="1" applyBorder="1"/>
    <xf numFmtId="165" fontId="10" fillId="0" borderId="0" xfId="7" applyNumberFormat="1"/>
    <xf numFmtId="0" fontId="19" fillId="0" borderId="0" xfId="7" applyFont="1"/>
    <xf numFmtId="165" fontId="19" fillId="0" borderId="0" xfId="7" applyNumberFormat="1" applyFont="1"/>
    <xf numFmtId="0" fontId="2" fillId="0" borderId="1" xfId="7" applyFont="1" applyBorder="1"/>
    <xf numFmtId="0" fontId="4" fillId="0" borderId="1" xfId="7" applyFont="1" applyBorder="1" applyAlignment="1">
      <alignment horizontal="center"/>
    </xf>
    <xf numFmtId="0" fontId="5" fillId="0" borderId="1" xfId="7" applyFont="1" applyBorder="1" applyAlignment="1">
      <alignment wrapText="1"/>
    </xf>
    <xf numFmtId="0" fontId="14" fillId="0" borderId="1" xfId="51" applyFont="1" applyFill="1" applyBorder="1" applyAlignment="1">
      <alignment horizontal="center" vertical="center"/>
    </xf>
    <xf numFmtId="0" fontId="5" fillId="0" borderId="1" xfId="56" applyFont="1" applyBorder="1" applyAlignment="1" applyProtection="1">
      <alignment wrapText="1"/>
    </xf>
    <xf numFmtId="0" fontId="14" fillId="2" borderId="1" xfId="50" applyFont="1" applyFill="1" applyBorder="1" applyAlignment="1">
      <alignment horizontal="center" vertical="center"/>
    </xf>
    <xf numFmtId="0" fontId="9" fillId="0" borderId="0" xfId="31" applyFont="1"/>
    <xf numFmtId="0" fontId="4" fillId="0" borderId="1" xfId="7" applyFont="1" applyBorder="1" applyAlignment="1">
      <alignment horizontal="left" wrapText="1"/>
    </xf>
    <xf numFmtId="0" fontId="5" fillId="0" borderId="1" xfId="7" applyFont="1" applyBorder="1" applyAlignment="1">
      <alignment horizontal="center" vertical="center" wrapText="1"/>
    </xf>
    <xf numFmtId="0" fontId="18" fillId="0" borderId="1" xfId="51" applyFont="1" applyFill="1" applyBorder="1" applyAlignment="1"/>
    <xf numFmtId="0" fontId="14" fillId="0" borderId="1" xfId="56" applyFont="1" applyBorder="1" applyAlignment="1" applyProtection="1">
      <alignment wrapText="1"/>
    </xf>
    <xf numFmtId="0" fontId="5" fillId="0" borderId="1" xfId="7" applyFont="1" applyBorder="1" applyAlignment="1">
      <alignment horizontal="center"/>
    </xf>
    <xf numFmtId="0" fontId="5" fillId="0" borderId="1" xfId="7" applyFont="1" applyBorder="1" applyAlignment="1">
      <alignment horizontal="center" wrapText="1"/>
    </xf>
    <xf numFmtId="0" fontId="5" fillId="0" borderId="1" xfId="51" applyFont="1" applyFill="1" applyBorder="1" applyAlignment="1">
      <alignment horizontal="left" vertical="center" wrapText="1"/>
    </xf>
    <xf numFmtId="0" fontId="18" fillId="0" borderId="1" xfId="51" applyFont="1" applyFill="1" applyBorder="1" applyAlignment="1">
      <alignment wrapText="1"/>
    </xf>
    <xf numFmtId="0" fontId="5" fillId="2" borderId="1" xfId="51" applyFont="1" applyFill="1" applyBorder="1" applyAlignment="1">
      <alignment wrapText="1"/>
    </xf>
    <xf numFmtId="0" fontId="14" fillId="2" borderId="1" xfId="51" applyFont="1" applyFill="1" applyBorder="1" applyAlignment="1">
      <alignment horizontal="center" vertical="center"/>
    </xf>
    <xf numFmtId="0" fontId="10" fillId="2" borderId="0" xfId="7" applyFill="1"/>
    <xf numFmtId="0" fontId="14" fillId="0" borderId="1" xfId="51" applyFont="1" applyFill="1" applyBorder="1" applyAlignment="1">
      <alignment wrapText="1"/>
    </xf>
    <xf numFmtId="0" fontId="18" fillId="2" borderId="1" xfId="51" applyFont="1" applyFill="1" applyBorder="1" applyAlignment="1">
      <alignment wrapText="1"/>
    </xf>
    <xf numFmtId="0" fontId="18" fillId="2" borderId="1" xfId="51" applyFont="1" applyFill="1" applyBorder="1" applyAlignment="1">
      <alignment horizontal="center" vertical="center"/>
    </xf>
    <xf numFmtId="0" fontId="19" fillId="2" borderId="0" xfId="7" applyFont="1" applyFill="1"/>
    <xf numFmtId="0" fontId="5" fillId="2" borderId="1" xfId="51" applyFont="1" applyFill="1" applyBorder="1" applyAlignment="1">
      <alignment vertical="top" wrapText="1"/>
    </xf>
    <xf numFmtId="0" fontId="5" fillId="0" borderId="1" xfId="51" applyFont="1" applyFill="1" applyBorder="1" applyAlignment="1">
      <alignment wrapText="1"/>
    </xf>
    <xf numFmtId="0" fontId="5" fillId="0" borderId="1" xfId="7" applyFont="1" applyBorder="1" applyAlignment="1">
      <alignment horizontal="center" vertical="center"/>
    </xf>
    <xf numFmtId="0" fontId="10" fillId="0" borderId="0" xfId="7" applyFont="1"/>
    <xf numFmtId="0" fontId="14" fillId="2" borderId="1" xfId="51" applyFont="1" applyFill="1" applyBorder="1" applyAlignment="1">
      <alignment horizontal="left" vertical="top" wrapText="1"/>
    </xf>
    <xf numFmtId="0" fontId="14" fillId="0" borderId="1" xfId="51" applyFont="1" applyFill="1" applyBorder="1" applyAlignment="1">
      <alignment horizontal="left" vertical="top" wrapText="1"/>
    </xf>
    <xf numFmtId="165" fontId="4" fillId="0" borderId="1" xfId="7" applyNumberFormat="1" applyFont="1" applyFill="1" applyBorder="1" applyAlignment="1">
      <alignment vertical="center" wrapText="1"/>
    </xf>
    <xf numFmtId="165" fontId="4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164" fontId="5" fillId="2" borderId="1" xfId="52" applyNumberFormat="1" applyFont="1" applyFill="1" applyBorder="1" applyAlignment="1">
      <alignment horizontal="left" vertical="top" wrapText="1"/>
    </xf>
    <xf numFmtId="49" fontId="14" fillId="2" borderId="1" xfId="51" applyNumberFormat="1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wrapText="1"/>
    </xf>
    <xf numFmtId="0" fontId="19" fillId="0" borderId="0" xfId="7" applyFont="1" applyFill="1"/>
    <xf numFmtId="0" fontId="14" fillId="0" borderId="1" xfId="39" applyFont="1" applyFill="1" applyBorder="1" applyAlignment="1">
      <alignment wrapText="1"/>
    </xf>
    <xf numFmtId="0" fontId="10" fillId="0" borderId="0" xfId="7" applyFill="1"/>
    <xf numFmtId="0" fontId="22" fillId="0" borderId="1" xfId="7" applyFont="1" applyBorder="1" applyAlignment="1">
      <alignment horizontal="justify" wrapText="1"/>
    </xf>
    <xf numFmtId="0" fontId="24" fillId="0" borderId="1" xfId="7" applyFont="1" applyBorder="1" applyAlignment="1">
      <alignment vertical="center" wrapText="1"/>
    </xf>
    <xf numFmtId="0" fontId="14" fillId="0" borderId="1" xfId="7" applyFont="1" applyBorder="1" applyAlignment="1">
      <alignment horizontal="center" vertical="center"/>
    </xf>
    <xf numFmtId="0" fontId="18" fillId="0" borderId="0" xfId="51" applyFont="1" applyFill="1" applyBorder="1" applyAlignment="1">
      <alignment wrapText="1"/>
    </xf>
    <xf numFmtId="0" fontId="18" fillId="0" borderId="0" xfId="51" applyFont="1" applyFill="1" applyBorder="1" applyAlignment="1">
      <alignment horizontal="center" vertical="center"/>
    </xf>
    <xf numFmtId="0" fontId="14" fillId="0" borderId="0" xfId="51" applyFont="1" applyFill="1"/>
    <xf numFmtId="0" fontId="18" fillId="0" borderId="1" xfId="51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left" vertical="top" wrapText="1"/>
    </xf>
    <xf numFmtId="0" fontId="5" fillId="0" borderId="1" xfId="7" applyFont="1" applyBorder="1" applyAlignment="1">
      <alignment horizontal="left" wrapText="1"/>
    </xf>
    <xf numFmtId="0" fontId="14" fillId="0" borderId="1" xfId="7" applyFont="1" applyBorder="1" applyAlignment="1">
      <alignment wrapText="1"/>
    </xf>
    <xf numFmtId="165" fontId="8" fillId="2" borderId="0" xfId="7" applyNumberFormat="1" applyFont="1" applyFill="1"/>
    <xf numFmtId="165" fontId="9" fillId="0" borderId="0" xfId="7" applyNumberFormat="1" applyFont="1" applyFill="1" applyAlignment="1">
      <alignment horizontal="right"/>
    </xf>
    <xf numFmtId="165" fontId="4" fillId="2" borderId="1" xfId="7" applyNumberFormat="1" applyFont="1" applyFill="1" applyBorder="1" applyAlignment="1">
      <alignment horizontal="center" vertical="center" wrapText="1"/>
    </xf>
    <xf numFmtId="165" fontId="5" fillId="2" borderId="0" xfId="7" applyNumberFormat="1" applyFont="1" applyFill="1"/>
    <xf numFmtId="0" fontId="14" fillId="2" borderId="1" xfId="51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166" fontId="10" fillId="0" borderId="0" xfId="7" applyNumberFormat="1"/>
    <xf numFmtId="0" fontId="8" fillId="0" borderId="0" xfId="7" applyFont="1"/>
    <xf numFmtId="0" fontId="28" fillId="0" borderId="0" xfId="0" applyFont="1" applyAlignment="1">
      <alignment horizontal="left" readingOrder="1"/>
    </xf>
    <xf numFmtId="0" fontId="8" fillId="0" borderId="0" xfId="7" applyFont="1" applyFill="1"/>
    <xf numFmtId="0" fontId="5" fillId="0" borderId="0" xfId="47" applyFont="1"/>
    <xf numFmtId="0" fontId="28" fillId="0" borderId="0" xfId="7" applyFont="1" applyAlignment="1">
      <alignment horizontal="left" readingOrder="1"/>
    </xf>
    <xf numFmtId="0" fontId="27" fillId="0" borderId="0" xfId="0" applyFont="1"/>
    <xf numFmtId="0" fontId="31" fillId="0" borderId="3" xfId="6" applyFont="1" applyBorder="1" applyAlignment="1">
      <alignment horizontal="center" wrapText="1"/>
    </xf>
    <xf numFmtId="0" fontId="31" fillId="0" borderId="3" xfId="6" applyFont="1" applyBorder="1" applyAlignment="1">
      <alignment vertical="center" wrapText="1"/>
    </xf>
    <xf numFmtId="0" fontId="31" fillId="0" borderId="3" xfId="6" applyFont="1" applyBorder="1" applyAlignment="1">
      <alignment horizontal="center" vertical="center"/>
    </xf>
    <xf numFmtId="165" fontId="31" fillId="0" borderId="3" xfId="6" applyNumberFormat="1" applyFont="1" applyBorder="1" applyAlignment="1">
      <alignment horizontal="center" vertical="center"/>
    </xf>
    <xf numFmtId="0" fontId="32" fillId="0" borderId="3" xfId="6" applyFont="1" applyBorder="1" applyAlignment="1">
      <alignment vertical="center" wrapText="1"/>
    </xf>
    <xf numFmtId="0" fontId="32" fillId="0" borderId="3" xfId="6" applyFont="1" applyBorder="1" applyAlignment="1">
      <alignment horizontal="center" vertical="center"/>
    </xf>
    <xf numFmtId="165" fontId="32" fillId="0" borderId="3" xfId="6" applyNumberFormat="1" applyFont="1" applyBorder="1" applyAlignment="1">
      <alignment horizontal="center" vertical="center"/>
    </xf>
    <xf numFmtId="0" fontId="32" fillId="0" borderId="1" xfId="7" applyFont="1" applyFill="1" applyBorder="1" applyAlignment="1">
      <alignment horizontal="left" vertical="center" wrapText="1"/>
    </xf>
    <xf numFmtId="0" fontId="32" fillId="0" borderId="1" xfId="7" applyFont="1" applyFill="1" applyBorder="1" applyAlignment="1">
      <alignment horizontal="center" vertical="center"/>
    </xf>
    <xf numFmtId="165" fontId="32" fillId="0" borderId="3" xfId="6" applyNumberFormat="1" applyFont="1" applyBorder="1" applyAlignment="1">
      <alignment horizontal="center" vertical="center" wrapText="1"/>
    </xf>
    <xf numFmtId="167" fontId="0" fillId="0" borderId="0" xfId="0" applyNumberFormat="1"/>
    <xf numFmtId="165" fontId="31" fillId="0" borderId="3" xfId="6" applyNumberFormat="1" applyFont="1" applyBorder="1" applyAlignment="1">
      <alignment horizontal="center" vertical="center" wrapText="1"/>
    </xf>
    <xf numFmtId="0" fontId="32" fillId="0" borderId="4" xfId="6" applyFont="1" applyBorder="1" applyAlignment="1">
      <alignment vertical="center" wrapText="1"/>
    </xf>
    <xf numFmtId="0" fontId="32" fillId="0" borderId="4" xfId="6" applyFont="1" applyBorder="1" applyAlignment="1">
      <alignment horizontal="center" vertical="center"/>
    </xf>
    <xf numFmtId="165" fontId="32" fillId="0" borderId="4" xfId="6" applyNumberFormat="1" applyFont="1" applyBorder="1" applyAlignment="1">
      <alignment horizontal="center" vertical="center"/>
    </xf>
    <xf numFmtId="0" fontId="32" fillId="0" borderId="5" xfId="6" applyFont="1" applyBorder="1" applyAlignment="1">
      <alignment horizontal="center" vertical="center"/>
    </xf>
    <xf numFmtId="165" fontId="32" fillId="0" borderId="1" xfId="6" applyNumberFormat="1" applyFont="1" applyBorder="1" applyAlignment="1">
      <alignment horizontal="center" vertical="center"/>
    </xf>
    <xf numFmtId="0" fontId="31" fillId="0" borderId="1" xfId="6" applyFont="1" applyBorder="1" applyAlignment="1">
      <alignment wrapText="1"/>
    </xf>
    <xf numFmtId="2" fontId="32" fillId="0" borderId="1" xfId="6" applyNumberFormat="1" applyFont="1" applyBorder="1" applyAlignment="1">
      <alignment horizontal="center"/>
    </xf>
    <xf numFmtId="165" fontId="32" fillId="0" borderId="1" xfId="6" applyNumberFormat="1" applyFont="1" applyBorder="1" applyAlignment="1">
      <alignment horizontal="center"/>
    </xf>
    <xf numFmtId="0" fontId="32" fillId="0" borderId="1" xfId="6" applyFont="1" applyBorder="1" applyAlignment="1">
      <alignment wrapText="1"/>
    </xf>
    <xf numFmtId="0" fontId="32" fillId="0" borderId="0" xfId="6" applyFont="1" applyFill="1" applyBorder="1" applyAlignment="1">
      <alignment wrapText="1"/>
    </xf>
    <xf numFmtId="0" fontId="32" fillId="0" borderId="0" xfId="7" applyFont="1" applyAlignment="1">
      <alignment horizontal="right"/>
    </xf>
    <xf numFmtId="0" fontId="10" fillId="0" borderId="0" xfId="7" applyAlignment="1">
      <alignment horizontal="right"/>
    </xf>
    <xf numFmtId="0" fontId="32" fillId="0" borderId="0" xfId="67" applyFont="1"/>
    <xf numFmtId="0" fontId="32" fillId="0" borderId="0" xfId="67" applyFont="1" applyProtection="1">
      <protection hidden="1"/>
    </xf>
    <xf numFmtId="0" fontId="2" fillId="0" borderId="1" xfId="68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58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67" applyFont="1"/>
    <xf numFmtId="0" fontId="32" fillId="0" borderId="0" xfId="58" applyNumberFormat="1" applyFont="1" applyFill="1" applyAlignment="1" applyProtection="1">
      <alignment horizontal="left"/>
      <protection hidden="1"/>
    </xf>
    <xf numFmtId="0" fontId="32" fillId="0" borderId="0" xfId="58" applyFont="1" applyAlignment="1" applyProtection="1">
      <alignment horizontal="center"/>
      <protection hidden="1"/>
    </xf>
    <xf numFmtId="0" fontId="34" fillId="0" borderId="1" xfId="68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51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vertical="center"/>
    </xf>
    <xf numFmtId="165" fontId="5" fillId="0" borderId="1" xfId="7" applyNumberFormat="1" applyFont="1" applyBorder="1" applyAlignment="1">
      <alignment vertical="center" wrapText="1"/>
    </xf>
    <xf numFmtId="165" fontId="5" fillId="2" borderId="1" xfId="51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vertical="center"/>
    </xf>
    <xf numFmtId="165" fontId="4" fillId="2" borderId="1" xfId="51" applyNumberFormat="1" applyFont="1" applyFill="1" applyBorder="1" applyAlignment="1">
      <alignment horizontal="right" vertical="center"/>
    </xf>
    <xf numFmtId="165" fontId="5" fillId="2" borderId="1" xfId="51" applyNumberFormat="1" applyFont="1" applyFill="1" applyBorder="1" applyAlignment="1">
      <alignment horizontal="right" vertical="center"/>
    </xf>
    <xf numFmtId="165" fontId="18" fillId="2" borderId="1" xfId="51" applyNumberFormat="1" applyFont="1" applyFill="1" applyBorder="1" applyAlignment="1">
      <alignment vertical="center"/>
    </xf>
    <xf numFmtId="165" fontId="18" fillId="0" borderId="1" xfId="51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horizontal="right" vertical="center"/>
    </xf>
    <xf numFmtId="165" fontId="4" fillId="2" borderId="1" xfId="7" applyNumberFormat="1" applyFont="1" applyFill="1" applyBorder="1" applyAlignment="1">
      <alignment horizontal="right" vertical="center"/>
    </xf>
    <xf numFmtId="0" fontId="32" fillId="0" borderId="0" xfId="58" applyFont="1" applyAlignment="1" applyProtection="1">
      <alignment wrapText="1"/>
      <protection hidden="1"/>
    </xf>
    <xf numFmtId="0" fontId="2" fillId="0" borderId="9" xfId="58" applyNumberFormat="1" applyFont="1" applyFill="1" applyBorder="1" applyAlignment="1" applyProtection="1">
      <alignment horizontal="center"/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170" fontId="2" fillId="0" borderId="1" xfId="1" applyNumberFormat="1" applyFont="1" applyFill="1" applyBorder="1" applyAlignment="1" applyProtection="1">
      <alignment horizontal="center"/>
      <protection hidden="1"/>
    </xf>
    <xf numFmtId="171" fontId="2" fillId="0" borderId="1" xfId="1" applyNumberFormat="1" applyFont="1" applyFill="1" applyBorder="1" applyAlignment="1" applyProtection="1">
      <alignment horizontal="center"/>
      <protection hidden="1"/>
    </xf>
    <xf numFmtId="172" fontId="2" fillId="0" borderId="1" xfId="1" applyNumberFormat="1" applyFont="1" applyFill="1" applyBorder="1" applyAlignment="1" applyProtection="1">
      <alignment horizontal="right"/>
      <protection hidden="1"/>
    </xf>
    <xf numFmtId="168" fontId="8" fillId="0" borderId="1" xfId="1" applyNumberFormat="1" applyFont="1" applyFill="1" applyBorder="1" applyAlignment="1" applyProtection="1">
      <alignment wrapText="1"/>
      <protection hidden="1"/>
    </xf>
    <xf numFmtId="169" fontId="8" fillId="0" borderId="1" xfId="1" applyNumberFormat="1" applyFont="1" applyFill="1" applyBorder="1" applyAlignment="1" applyProtection="1">
      <alignment horizontal="center"/>
      <protection hidden="1"/>
    </xf>
    <xf numFmtId="170" fontId="8" fillId="0" borderId="1" xfId="1" applyNumberFormat="1" applyFont="1" applyFill="1" applyBorder="1" applyAlignment="1" applyProtection="1">
      <alignment horizontal="center"/>
      <protection hidden="1"/>
    </xf>
    <xf numFmtId="171" fontId="8" fillId="0" borderId="1" xfId="1" applyNumberFormat="1" applyFont="1" applyFill="1" applyBorder="1" applyAlignment="1" applyProtection="1">
      <alignment horizontal="center"/>
      <protection hidden="1"/>
    </xf>
    <xf numFmtId="172" fontId="8" fillId="0" borderId="1" xfId="1" applyNumberFormat="1" applyFont="1" applyFill="1" applyBorder="1" applyAlignment="1" applyProtection="1">
      <alignment horizontal="right"/>
      <protection hidden="1"/>
    </xf>
    <xf numFmtId="0" fontId="34" fillId="0" borderId="9" xfId="68" applyNumberFormat="1" applyFont="1" applyFill="1" applyBorder="1" applyAlignment="1" applyProtection="1">
      <alignment horizontal="center"/>
      <protection hidden="1"/>
    </xf>
    <xf numFmtId="174" fontId="8" fillId="0" borderId="1" xfId="1" applyNumberFormat="1" applyFont="1" applyFill="1" applyBorder="1" applyAlignment="1" applyProtection="1">
      <alignment wrapText="1"/>
      <protection hidden="1"/>
    </xf>
    <xf numFmtId="174" fontId="2" fillId="0" borderId="1" xfId="1" applyNumberFormat="1" applyFont="1" applyFill="1" applyBorder="1" applyAlignment="1" applyProtection="1">
      <alignment wrapText="1"/>
      <protection hidden="1"/>
    </xf>
    <xf numFmtId="174" fontId="8" fillId="0" borderId="1" xfId="1" applyNumberFormat="1" applyFont="1" applyFill="1" applyBorder="1" applyAlignment="1" applyProtection="1">
      <alignment horizontal="center"/>
      <protection hidden="1"/>
    </xf>
    <xf numFmtId="175" fontId="8" fillId="0" borderId="1" xfId="1" applyNumberFormat="1" applyFont="1" applyFill="1" applyBorder="1" applyAlignment="1" applyProtection="1">
      <alignment horizontal="center"/>
      <protection hidden="1"/>
    </xf>
    <xf numFmtId="175" fontId="2" fillId="0" borderId="1" xfId="1" applyNumberFormat="1" applyFont="1" applyFill="1" applyBorder="1" applyAlignment="1" applyProtection="1">
      <alignment horizontal="center"/>
      <protection hidden="1"/>
    </xf>
    <xf numFmtId="174" fontId="2" fillId="0" borderId="1" xfId="1" applyNumberFormat="1" applyFont="1" applyFill="1" applyBorder="1" applyAlignment="1" applyProtection="1">
      <alignment horizontal="center"/>
      <protection hidden="1"/>
    </xf>
    <xf numFmtId="0" fontId="17" fillId="0" borderId="0" xfId="51" applyFont="1" applyFill="1" applyAlignment="1">
      <alignment horizontal="center" vertical="center" wrapText="1"/>
    </xf>
    <xf numFmtId="0" fontId="18" fillId="0" borderId="1" xfId="51" applyFont="1" applyFill="1" applyBorder="1" applyAlignment="1">
      <alignment horizontal="center" wrapText="1"/>
    </xf>
    <xf numFmtId="165" fontId="5" fillId="2" borderId="0" xfId="7" applyNumberFormat="1" applyFont="1" applyFill="1" applyAlignment="1">
      <alignment horizontal="right"/>
    </xf>
    <xf numFmtId="173" fontId="2" fillId="0" borderId="6" xfId="1" applyNumberFormat="1" applyFont="1" applyFill="1" applyBorder="1" applyAlignment="1" applyProtection="1">
      <alignment horizontal="left"/>
      <protection hidden="1"/>
    </xf>
    <xf numFmtId="173" fontId="2" fillId="0" borderId="7" xfId="1" applyNumberFormat="1" applyFont="1" applyFill="1" applyBorder="1" applyAlignment="1" applyProtection="1">
      <alignment horizontal="left"/>
      <protection hidden="1"/>
    </xf>
    <xf numFmtId="173" fontId="2" fillId="0" borderId="8" xfId="1" applyNumberFormat="1" applyFont="1" applyFill="1" applyBorder="1" applyAlignment="1" applyProtection="1">
      <alignment horizontal="left"/>
      <protection hidden="1"/>
    </xf>
    <xf numFmtId="0" fontId="32" fillId="0" borderId="0" xfId="58" applyFont="1" applyAlignment="1" applyProtection="1">
      <alignment horizontal="right" wrapText="1"/>
      <protection hidden="1"/>
    </xf>
    <xf numFmtId="0" fontId="29" fillId="0" borderId="0" xfId="58" applyFont="1" applyAlignment="1">
      <alignment horizontal="center" wrapText="1"/>
    </xf>
    <xf numFmtId="0" fontId="2" fillId="0" borderId="1" xfId="68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58" applyNumberFormat="1" applyFont="1" applyFill="1" applyBorder="1" applyAlignment="1" applyProtection="1">
      <alignment horizontal="center" vertical="top" wrapText="1"/>
      <protection hidden="1"/>
    </xf>
    <xf numFmtId="0" fontId="29" fillId="0" borderId="0" xfId="96" applyFont="1" applyAlignment="1">
      <alignment horizontal="center" wrapText="1"/>
    </xf>
    <xf numFmtId="0" fontId="34" fillId="0" borderId="1" xfId="68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68" applyNumberFormat="1" applyFont="1" applyFill="1" applyBorder="1" applyAlignment="1" applyProtection="1">
      <alignment horizontal="center" wrapText="1"/>
      <protection hidden="1"/>
    </xf>
    <xf numFmtId="0" fontId="29" fillId="0" borderId="0" xfId="4" applyFont="1" applyAlignment="1">
      <alignment horizontal="center" wrapText="1"/>
    </xf>
    <xf numFmtId="0" fontId="29" fillId="0" borderId="0" xfId="6" applyFont="1" applyAlignment="1">
      <alignment horizontal="center" wrapText="1"/>
    </xf>
    <xf numFmtId="0" fontId="30" fillId="0" borderId="0" xfId="7" applyFont="1" applyAlignment="1">
      <alignment horizontal="center" wrapText="1"/>
    </xf>
    <xf numFmtId="0" fontId="5" fillId="0" borderId="2" xfId="6" applyFont="1" applyBorder="1" applyAlignment="1">
      <alignment horizontal="right"/>
    </xf>
  </cellXfs>
  <cellStyles count="97">
    <cellStyle name="Excel Built-in Обычный 10" xfId="6"/>
    <cellStyle name="Гиперссылка" xfId="56" builtinId="8"/>
    <cellStyle name="Обычный" xfId="0" builtinId="0"/>
    <cellStyle name="Обычный 10" xfId="7"/>
    <cellStyle name="Обычный 11" xfId="8"/>
    <cellStyle name="Обычный 18" xfId="69"/>
    <cellStyle name="Обычный 2" xfId="1"/>
    <cellStyle name="Обычный 2 10" xfId="2"/>
    <cellStyle name="Обычный 2 10 2" xfId="9"/>
    <cellStyle name="Обычный 2 10 3" xfId="58"/>
    <cellStyle name="Обычный 2 11" xfId="10"/>
    <cellStyle name="Обычный 2 11 2" xfId="3"/>
    <cellStyle name="Обычный 2 11 2 2" xfId="66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0" xfId="57"/>
    <cellStyle name="Обычный 2 20 2" xfId="65"/>
    <cellStyle name="Обычный 2 21" xfId="59"/>
    <cellStyle name="Обычный 2 22" xfId="67"/>
    <cellStyle name="Обычный 2 22 2" xfId="70"/>
    <cellStyle name="Обычный 2 22 3" xfId="71"/>
    <cellStyle name="Обычный 2 22 4" xfId="96"/>
    <cellStyle name="Обычный 2 23" xfId="72"/>
    <cellStyle name="Обычный 2 24" xfId="73"/>
    <cellStyle name="Обычный 2 25" xfId="74"/>
    <cellStyle name="Обычный 2 26" xfId="75"/>
    <cellStyle name="Обычный 2 27" xfId="76"/>
    <cellStyle name="Обычный 2 28" xfId="77"/>
    <cellStyle name="Обычный 2 29" xfId="78"/>
    <cellStyle name="Обычный 2 3" xfId="32"/>
    <cellStyle name="Обычный 2 30" xfId="79"/>
    <cellStyle name="Обычный 2 4" xfId="33"/>
    <cellStyle name="Обычный 2 5" xfId="34"/>
    <cellStyle name="Обычный 2 6" xfId="35"/>
    <cellStyle name="Обычный 2 7" xfId="36"/>
    <cellStyle name="Обычный 2 8" xfId="37"/>
    <cellStyle name="Обычный 2 9" xfId="38"/>
    <cellStyle name="Обычный 3" xfId="5"/>
    <cellStyle name="Обычный 3 10" xfId="80"/>
    <cellStyle name="Обычный 3 11" xfId="81"/>
    <cellStyle name="Обычный 3 12" xfId="82"/>
    <cellStyle name="Обычный 3 2" xfId="39"/>
    <cellStyle name="Обычный 3 2 10" xfId="83"/>
    <cellStyle name="Обычный 3 2 11" xfId="84"/>
    <cellStyle name="Обычный 3 2 12" xfId="85"/>
    <cellStyle name="Обычный 3 2 2" xfId="60"/>
    <cellStyle name="Обычный 3 2 3" xfId="61"/>
    <cellStyle name="Обычный 3 2 4" xfId="62"/>
    <cellStyle name="Обычный 3 2 5" xfId="86"/>
    <cellStyle name="Обычный 3 2 6" xfId="87"/>
    <cellStyle name="Обычный 3 2 7" xfId="88"/>
    <cellStyle name="Обычный 3 2 8" xfId="89"/>
    <cellStyle name="Обычный 3 2 9" xfId="90"/>
    <cellStyle name="Обычный 3 3" xfId="63"/>
    <cellStyle name="Обычный 3 4" xfId="64"/>
    <cellStyle name="Обычный 3 5" xfId="91"/>
    <cellStyle name="Обычный 3 6" xfId="92"/>
    <cellStyle name="Обычный 3 7" xfId="93"/>
    <cellStyle name="Обычный 3 8" xfId="94"/>
    <cellStyle name="Обычный 3 9" xfId="95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68"/>
    <cellStyle name="Обычный_доходы изменения КБК" xfId="50"/>
    <cellStyle name="Обычный_Лист1 2" xfId="51"/>
    <cellStyle name="Обычный_Лист1 3" xfId="52"/>
    <cellStyle name="Стиль 1" xfId="53"/>
    <cellStyle name="Стиль 1 2" xfId="54"/>
    <cellStyle name="Финансовый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№ 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963894</xdr:colOff>
      <xdr:row>8</xdr:row>
      <xdr:rowOff>112395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33900" y="0"/>
          <a:ext cx="2906994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22.08.2018 № 232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5</xdr:col>
      <xdr:colOff>85725</xdr:colOff>
      <xdr:row>6</xdr:row>
      <xdr:rowOff>106680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24400" y="0"/>
          <a:ext cx="3141345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22.08.2018 № 232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86300" y="1386840"/>
          <a:ext cx="3093720" cy="1188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4853940</xdr:colOff>
      <xdr:row>0</xdr:row>
      <xdr:rowOff>76200</xdr:rowOff>
    </xdr:from>
    <xdr:to>
      <xdr:col>3</xdr:col>
      <xdr:colOff>777240</xdr:colOff>
      <xdr:row>5</xdr:row>
      <xdr:rowOff>175260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53940" y="76200"/>
          <a:ext cx="2636520" cy="10896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22.08.2018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232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4846320</xdr:colOff>
      <xdr:row>6</xdr:row>
      <xdr:rowOff>144780</xdr:rowOff>
    </xdr:from>
    <xdr:to>
      <xdr:col>4</xdr:col>
      <xdr:colOff>7620</xdr:colOff>
      <xdr:row>13</xdr:row>
      <xdr:rowOff>129540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46320" y="1333500"/>
          <a:ext cx="2788920" cy="13716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22.12.2017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777240</xdr:colOff>
      <xdr:row>6</xdr:row>
      <xdr:rowOff>167640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85360" y="0"/>
          <a:ext cx="2865120" cy="13563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22.08.2018 № 232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7</xdr:col>
      <xdr:colOff>45720</xdr:colOff>
      <xdr:row>13</xdr:row>
      <xdr:rowOff>60960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85360" y="1584960"/>
          <a:ext cx="3048000" cy="105156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179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113"/>
  <sheetViews>
    <sheetView tabSelected="1" workbookViewId="0">
      <selection activeCell="E24" sqref="E24"/>
    </sheetView>
  </sheetViews>
  <sheetFormatPr defaultColWidth="9.109375" defaultRowHeight="13.2"/>
  <cols>
    <col min="1" max="1" width="68" style="1" customWidth="1"/>
    <col min="2" max="2" width="29.109375" style="1" customWidth="1"/>
    <col min="3" max="3" width="20.33203125" style="62" customWidth="1"/>
    <col min="4" max="4" width="9.109375" style="1"/>
    <col min="5" max="5" width="25" style="1" customWidth="1"/>
    <col min="6" max="256" width="9.109375" style="1"/>
    <col min="257" max="257" width="68" style="1" customWidth="1"/>
    <col min="258" max="258" width="29.109375" style="1" customWidth="1"/>
    <col min="259" max="259" width="20.33203125" style="1" customWidth="1"/>
    <col min="260" max="512" width="9.109375" style="1"/>
    <col min="513" max="513" width="68" style="1" customWidth="1"/>
    <col min="514" max="514" width="29.109375" style="1" customWidth="1"/>
    <col min="515" max="515" width="20.33203125" style="1" customWidth="1"/>
    <col min="516" max="768" width="9.109375" style="1"/>
    <col min="769" max="769" width="68" style="1" customWidth="1"/>
    <col min="770" max="770" width="29.109375" style="1" customWidth="1"/>
    <col min="771" max="771" width="20.33203125" style="1" customWidth="1"/>
    <col min="772" max="1024" width="9.109375" style="1"/>
    <col min="1025" max="1025" width="68" style="1" customWidth="1"/>
    <col min="1026" max="1026" width="29.109375" style="1" customWidth="1"/>
    <col min="1027" max="1027" width="20.33203125" style="1" customWidth="1"/>
    <col min="1028" max="1280" width="9.109375" style="1"/>
    <col min="1281" max="1281" width="68" style="1" customWidth="1"/>
    <col min="1282" max="1282" width="29.109375" style="1" customWidth="1"/>
    <col min="1283" max="1283" width="20.33203125" style="1" customWidth="1"/>
    <col min="1284" max="1536" width="9.109375" style="1"/>
    <col min="1537" max="1537" width="68" style="1" customWidth="1"/>
    <col min="1538" max="1538" width="29.109375" style="1" customWidth="1"/>
    <col min="1539" max="1539" width="20.33203125" style="1" customWidth="1"/>
    <col min="1540" max="1792" width="9.109375" style="1"/>
    <col min="1793" max="1793" width="68" style="1" customWidth="1"/>
    <col min="1794" max="1794" width="29.109375" style="1" customWidth="1"/>
    <col min="1795" max="1795" width="20.33203125" style="1" customWidth="1"/>
    <col min="1796" max="2048" width="9.109375" style="1"/>
    <col min="2049" max="2049" width="68" style="1" customWidth="1"/>
    <col min="2050" max="2050" width="29.109375" style="1" customWidth="1"/>
    <col min="2051" max="2051" width="20.33203125" style="1" customWidth="1"/>
    <col min="2052" max="2304" width="9.109375" style="1"/>
    <col min="2305" max="2305" width="68" style="1" customWidth="1"/>
    <col min="2306" max="2306" width="29.109375" style="1" customWidth="1"/>
    <col min="2307" max="2307" width="20.33203125" style="1" customWidth="1"/>
    <col min="2308" max="2560" width="9.109375" style="1"/>
    <col min="2561" max="2561" width="68" style="1" customWidth="1"/>
    <col min="2562" max="2562" width="29.109375" style="1" customWidth="1"/>
    <col min="2563" max="2563" width="20.33203125" style="1" customWidth="1"/>
    <col min="2564" max="2816" width="9.109375" style="1"/>
    <col min="2817" max="2817" width="68" style="1" customWidth="1"/>
    <col min="2818" max="2818" width="29.109375" style="1" customWidth="1"/>
    <col min="2819" max="2819" width="20.33203125" style="1" customWidth="1"/>
    <col min="2820" max="3072" width="9.109375" style="1"/>
    <col min="3073" max="3073" width="68" style="1" customWidth="1"/>
    <col min="3074" max="3074" width="29.109375" style="1" customWidth="1"/>
    <col min="3075" max="3075" width="20.33203125" style="1" customWidth="1"/>
    <col min="3076" max="3328" width="9.109375" style="1"/>
    <col min="3329" max="3329" width="68" style="1" customWidth="1"/>
    <col min="3330" max="3330" width="29.109375" style="1" customWidth="1"/>
    <col min="3331" max="3331" width="20.33203125" style="1" customWidth="1"/>
    <col min="3332" max="3584" width="9.109375" style="1"/>
    <col min="3585" max="3585" width="68" style="1" customWidth="1"/>
    <col min="3586" max="3586" width="29.109375" style="1" customWidth="1"/>
    <col min="3587" max="3587" width="20.33203125" style="1" customWidth="1"/>
    <col min="3588" max="3840" width="9.109375" style="1"/>
    <col min="3841" max="3841" width="68" style="1" customWidth="1"/>
    <col min="3842" max="3842" width="29.109375" style="1" customWidth="1"/>
    <col min="3843" max="3843" width="20.33203125" style="1" customWidth="1"/>
    <col min="3844" max="4096" width="9.109375" style="1"/>
    <col min="4097" max="4097" width="68" style="1" customWidth="1"/>
    <col min="4098" max="4098" width="29.109375" style="1" customWidth="1"/>
    <col min="4099" max="4099" width="20.33203125" style="1" customWidth="1"/>
    <col min="4100" max="4352" width="9.109375" style="1"/>
    <col min="4353" max="4353" width="68" style="1" customWidth="1"/>
    <col min="4354" max="4354" width="29.109375" style="1" customWidth="1"/>
    <col min="4355" max="4355" width="20.33203125" style="1" customWidth="1"/>
    <col min="4356" max="4608" width="9.109375" style="1"/>
    <col min="4609" max="4609" width="68" style="1" customWidth="1"/>
    <col min="4610" max="4610" width="29.109375" style="1" customWidth="1"/>
    <col min="4611" max="4611" width="20.33203125" style="1" customWidth="1"/>
    <col min="4612" max="4864" width="9.109375" style="1"/>
    <col min="4865" max="4865" width="68" style="1" customWidth="1"/>
    <col min="4866" max="4866" width="29.109375" style="1" customWidth="1"/>
    <col min="4867" max="4867" width="20.33203125" style="1" customWidth="1"/>
    <col min="4868" max="5120" width="9.109375" style="1"/>
    <col min="5121" max="5121" width="68" style="1" customWidth="1"/>
    <col min="5122" max="5122" width="29.109375" style="1" customWidth="1"/>
    <col min="5123" max="5123" width="20.33203125" style="1" customWidth="1"/>
    <col min="5124" max="5376" width="9.109375" style="1"/>
    <col min="5377" max="5377" width="68" style="1" customWidth="1"/>
    <col min="5378" max="5378" width="29.109375" style="1" customWidth="1"/>
    <col min="5379" max="5379" width="20.33203125" style="1" customWidth="1"/>
    <col min="5380" max="5632" width="9.109375" style="1"/>
    <col min="5633" max="5633" width="68" style="1" customWidth="1"/>
    <col min="5634" max="5634" width="29.109375" style="1" customWidth="1"/>
    <col min="5635" max="5635" width="20.33203125" style="1" customWidth="1"/>
    <col min="5636" max="5888" width="9.109375" style="1"/>
    <col min="5889" max="5889" width="68" style="1" customWidth="1"/>
    <col min="5890" max="5890" width="29.109375" style="1" customWidth="1"/>
    <col min="5891" max="5891" width="20.33203125" style="1" customWidth="1"/>
    <col min="5892" max="6144" width="9.109375" style="1"/>
    <col min="6145" max="6145" width="68" style="1" customWidth="1"/>
    <col min="6146" max="6146" width="29.109375" style="1" customWidth="1"/>
    <col min="6147" max="6147" width="20.33203125" style="1" customWidth="1"/>
    <col min="6148" max="6400" width="9.109375" style="1"/>
    <col min="6401" max="6401" width="68" style="1" customWidth="1"/>
    <col min="6402" max="6402" width="29.109375" style="1" customWidth="1"/>
    <col min="6403" max="6403" width="20.33203125" style="1" customWidth="1"/>
    <col min="6404" max="6656" width="9.109375" style="1"/>
    <col min="6657" max="6657" width="68" style="1" customWidth="1"/>
    <col min="6658" max="6658" width="29.109375" style="1" customWidth="1"/>
    <col min="6659" max="6659" width="20.33203125" style="1" customWidth="1"/>
    <col min="6660" max="6912" width="9.109375" style="1"/>
    <col min="6913" max="6913" width="68" style="1" customWidth="1"/>
    <col min="6914" max="6914" width="29.109375" style="1" customWidth="1"/>
    <col min="6915" max="6915" width="20.33203125" style="1" customWidth="1"/>
    <col min="6916" max="7168" width="9.109375" style="1"/>
    <col min="7169" max="7169" width="68" style="1" customWidth="1"/>
    <col min="7170" max="7170" width="29.109375" style="1" customWidth="1"/>
    <col min="7171" max="7171" width="20.33203125" style="1" customWidth="1"/>
    <col min="7172" max="7424" width="9.109375" style="1"/>
    <col min="7425" max="7425" width="68" style="1" customWidth="1"/>
    <col min="7426" max="7426" width="29.109375" style="1" customWidth="1"/>
    <col min="7427" max="7427" width="20.33203125" style="1" customWidth="1"/>
    <col min="7428" max="7680" width="9.109375" style="1"/>
    <col min="7681" max="7681" width="68" style="1" customWidth="1"/>
    <col min="7682" max="7682" width="29.109375" style="1" customWidth="1"/>
    <col min="7683" max="7683" width="20.33203125" style="1" customWidth="1"/>
    <col min="7684" max="7936" width="9.109375" style="1"/>
    <col min="7937" max="7937" width="68" style="1" customWidth="1"/>
    <col min="7938" max="7938" width="29.109375" style="1" customWidth="1"/>
    <col min="7939" max="7939" width="20.33203125" style="1" customWidth="1"/>
    <col min="7940" max="8192" width="9.109375" style="1"/>
    <col min="8193" max="8193" width="68" style="1" customWidth="1"/>
    <col min="8194" max="8194" width="29.109375" style="1" customWidth="1"/>
    <col min="8195" max="8195" width="20.33203125" style="1" customWidth="1"/>
    <col min="8196" max="8448" width="9.109375" style="1"/>
    <col min="8449" max="8449" width="68" style="1" customWidth="1"/>
    <col min="8450" max="8450" width="29.109375" style="1" customWidth="1"/>
    <col min="8451" max="8451" width="20.33203125" style="1" customWidth="1"/>
    <col min="8452" max="8704" width="9.109375" style="1"/>
    <col min="8705" max="8705" width="68" style="1" customWidth="1"/>
    <col min="8706" max="8706" width="29.109375" style="1" customWidth="1"/>
    <col min="8707" max="8707" width="20.33203125" style="1" customWidth="1"/>
    <col min="8708" max="8960" width="9.109375" style="1"/>
    <col min="8961" max="8961" width="68" style="1" customWidth="1"/>
    <col min="8962" max="8962" width="29.109375" style="1" customWidth="1"/>
    <col min="8963" max="8963" width="20.33203125" style="1" customWidth="1"/>
    <col min="8964" max="9216" width="9.109375" style="1"/>
    <col min="9217" max="9217" width="68" style="1" customWidth="1"/>
    <col min="9218" max="9218" width="29.109375" style="1" customWidth="1"/>
    <col min="9219" max="9219" width="20.33203125" style="1" customWidth="1"/>
    <col min="9220" max="9472" width="9.109375" style="1"/>
    <col min="9473" max="9473" width="68" style="1" customWidth="1"/>
    <col min="9474" max="9474" width="29.109375" style="1" customWidth="1"/>
    <col min="9475" max="9475" width="20.33203125" style="1" customWidth="1"/>
    <col min="9476" max="9728" width="9.109375" style="1"/>
    <col min="9729" max="9729" width="68" style="1" customWidth="1"/>
    <col min="9730" max="9730" width="29.109375" style="1" customWidth="1"/>
    <col min="9731" max="9731" width="20.33203125" style="1" customWidth="1"/>
    <col min="9732" max="9984" width="9.109375" style="1"/>
    <col min="9985" max="9985" width="68" style="1" customWidth="1"/>
    <col min="9986" max="9986" width="29.109375" style="1" customWidth="1"/>
    <col min="9987" max="9987" width="20.33203125" style="1" customWidth="1"/>
    <col min="9988" max="10240" width="9.109375" style="1"/>
    <col min="10241" max="10241" width="68" style="1" customWidth="1"/>
    <col min="10242" max="10242" width="29.109375" style="1" customWidth="1"/>
    <col min="10243" max="10243" width="20.33203125" style="1" customWidth="1"/>
    <col min="10244" max="10496" width="9.109375" style="1"/>
    <col min="10497" max="10497" width="68" style="1" customWidth="1"/>
    <col min="10498" max="10498" width="29.109375" style="1" customWidth="1"/>
    <col min="10499" max="10499" width="20.33203125" style="1" customWidth="1"/>
    <col min="10500" max="10752" width="9.109375" style="1"/>
    <col min="10753" max="10753" width="68" style="1" customWidth="1"/>
    <col min="10754" max="10754" width="29.109375" style="1" customWidth="1"/>
    <col min="10755" max="10755" width="20.33203125" style="1" customWidth="1"/>
    <col min="10756" max="11008" width="9.109375" style="1"/>
    <col min="11009" max="11009" width="68" style="1" customWidth="1"/>
    <col min="11010" max="11010" width="29.109375" style="1" customWidth="1"/>
    <col min="11011" max="11011" width="20.33203125" style="1" customWidth="1"/>
    <col min="11012" max="11264" width="9.109375" style="1"/>
    <col min="11265" max="11265" width="68" style="1" customWidth="1"/>
    <col min="11266" max="11266" width="29.109375" style="1" customWidth="1"/>
    <col min="11267" max="11267" width="20.33203125" style="1" customWidth="1"/>
    <col min="11268" max="11520" width="9.109375" style="1"/>
    <col min="11521" max="11521" width="68" style="1" customWidth="1"/>
    <col min="11522" max="11522" width="29.109375" style="1" customWidth="1"/>
    <col min="11523" max="11523" width="20.33203125" style="1" customWidth="1"/>
    <col min="11524" max="11776" width="9.109375" style="1"/>
    <col min="11777" max="11777" width="68" style="1" customWidth="1"/>
    <col min="11778" max="11778" width="29.109375" style="1" customWidth="1"/>
    <col min="11779" max="11779" width="20.33203125" style="1" customWidth="1"/>
    <col min="11780" max="12032" width="9.109375" style="1"/>
    <col min="12033" max="12033" width="68" style="1" customWidth="1"/>
    <col min="12034" max="12034" width="29.109375" style="1" customWidth="1"/>
    <col min="12035" max="12035" width="20.33203125" style="1" customWidth="1"/>
    <col min="12036" max="12288" width="9.109375" style="1"/>
    <col min="12289" max="12289" width="68" style="1" customWidth="1"/>
    <col min="12290" max="12290" width="29.109375" style="1" customWidth="1"/>
    <col min="12291" max="12291" width="20.33203125" style="1" customWidth="1"/>
    <col min="12292" max="12544" width="9.109375" style="1"/>
    <col min="12545" max="12545" width="68" style="1" customWidth="1"/>
    <col min="12546" max="12546" width="29.109375" style="1" customWidth="1"/>
    <col min="12547" max="12547" width="20.33203125" style="1" customWidth="1"/>
    <col min="12548" max="12800" width="9.109375" style="1"/>
    <col min="12801" max="12801" width="68" style="1" customWidth="1"/>
    <col min="12802" max="12802" width="29.109375" style="1" customWidth="1"/>
    <col min="12803" max="12803" width="20.33203125" style="1" customWidth="1"/>
    <col min="12804" max="13056" width="9.109375" style="1"/>
    <col min="13057" max="13057" width="68" style="1" customWidth="1"/>
    <col min="13058" max="13058" width="29.109375" style="1" customWidth="1"/>
    <col min="13059" max="13059" width="20.33203125" style="1" customWidth="1"/>
    <col min="13060" max="13312" width="9.109375" style="1"/>
    <col min="13313" max="13313" width="68" style="1" customWidth="1"/>
    <col min="13314" max="13314" width="29.109375" style="1" customWidth="1"/>
    <col min="13315" max="13315" width="20.33203125" style="1" customWidth="1"/>
    <col min="13316" max="13568" width="9.109375" style="1"/>
    <col min="13569" max="13569" width="68" style="1" customWidth="1"/>
    <col min="13570" max="13570" width="29.109375" style="1" customWidth="1"/>
    <col min="13571" max="13571" width="20.33203125" style="1" customWidth="1"/>
    <col min="13572" max="13824" width="9.109375" style="1"/>
    <col min="13825" max="13825" width="68" style="1" customWidth="1"/>
    <col min="13826" max="13826" width="29.109375" style="1" customWidth="1"/>
    <col min="13827" max="13827" width="20.33203125" style="1" customWidth="1"/>
    <col min="13828" max="14080" width="9.109375" style="1"/>
    <col min="14081" max="14081" width="68" style="1" customWidth="1"/>
    <col min="14082" max="14082" width="29.109375" style="1" customWidth="1"/>
    <col min="14083" max="14083" width="20.33203125" style="1" customWidth="1"/>
    <col min="14084" max="14336" width="9.109375" style="1"/>
    <col min="14337" max="14337" width="68" style="1" customWidth="1"/>
    <col min="14338" max="14338" width="29.109375" style="1" customWidth="1"/>
    <col min="14339" max="14339" width="20.33203125" style="1" customWidth="1"/>
    <col min="14340" max="14592" width="9.109375" style="1"/>
    <col min="14593" max="14593" width="68" style="1" customWidth="1"/>
    <col min="14594" max="14594" width="29.109375" style="1" customWidth="1"/>
    <col min="14595" max="14595" width="20.33203125" style="1" customWidth="1"/>
    <col min="14596" max="14848" width="9.109375" style="1"/>
    <col min="14849" max="14849" width="68" style="1" customWidth="1"/>
    <col min="14850" max="14850" width="29.109375" style="1" customWidth="1"/>
    <col min="14851" max="14851" width="20.33203125" style="1" customWidth="1"/>
    <col min="14852" max="15104" width="9.109375" style="1"/>
    <col min="15105" max="15105" width="68" style="1" customWidth="1"/>
    <col min="15106" max="15106" width="29.109375" style="1" customWidth="1"/>
    <col min="15107" max="15107" width="20.33203125" style="1" customWidth="1"/>
    <col min="15108" max="15360" width="9.109375" style="1"/>
    <col min="15361" max="15361" width="68" style="1" customWidth="1"/>
    <col min="15362" max="15362" width="29.109375" style="1" customWidth="1"/>
    <col min="15363" max="15363" width="20.33203125" style="1" customWidth="1"/>
    <col min="15364" max="15616" width="9.109375" style="1"/>
    <col min="15617" max="15617" width="68" style="1" customWidth="1"/>
    <col min="15618" max="15618" width="29.109375" style="1" customWidth="1"/>
    <col min="15619" max="15619" width="20.33203125" style="1" customWidth="1"/>
    <col min="15620" max="15872" width="9.109375" style="1"/>
    <col min="15873" max="15873" width="68" style="1" customWidth="1"/>
    <col min="15874" max="15874" width="29.109375" style="1" customWidth="1"/>
    <col min="15875" max="15875" width="20.33203125" style="1" customWidth="1"/>
    <col min="15876" max="16128" width="9.109375" style="1"/>
    <col min="16129" max="16129" width="68" style="1" customWidth="1"/>
    <col min="16130" max="16130" width="29.109375" style="1" customWidth="1"/>
    <col min="16131" max="16131" width="20.33203125" style="1" customWidth="1"/>
    <col min="16132" max="16384" width="9.109375" style="1"/>
  </cols>
  <sheetData>
    <row r="16" spans="1:2" ht="9.75" customHeight="1">
      <c r="A16" s="3"/>
      <c r="B16" s="3"/>
    </row>
    <row r="17" spans="1:5" ht="21" customHeight="1">
      <c r="A17" s="137" t="s">
        <v>4</v>
      </c>
      <c r="B17" s="137"/>
      <c r="C17" s="137"/>
    </row>
    <row r="18" spans="1:5" ht="18" customHeight="1">
      <c r="A18" s="137"/>
      <c r="B18" s="137"/>
      <c r="C18" s="137"/>
    </row>
    <row r="19" spans="1:5" ht="15.6">
      <c r="A19" s="4"/>
      <c r="B19" s="5"/>
      <c r="C19" s="63" t="s">
        <v>3</v>
      </c>
    </row>
    <row r="20" spans="1:5" ht="42.75" customHeight="1">
      <c r="A20" s="58" t="s">
        <v>1</v>
      </c>
      <c r="B20" s="6" t="s">
        <v>5</v>
      </c>
      <c r="C20" s="64" t="s">
        <v>6</v>
      </c>
    </row>
    <row r="21" spans="1:5" ht="14.25" customHeight="1">
      <c r="A21" s="7" t="s">
        <v>7</v>
      </c>
      <c r="B21" s="58" t="s">
        <v>8</v>
      </c>
      <c r="C21" s="107">
        <f>C22+C34+C41+C45+C56+C64+C67+C73+C83+C28+C43</f>
        <v>111697.97799999999</v>
      </c>
      <c r="E21" s="8"/>
    </row>
    <row r="22" spans="1:5" s="9" customFormat="1" ht="16.2" customHeight="1">
      <c r="A22" s="7" t="s">
        <v>9</v>
      </c>
      <c r="B22" s="58" t="s">
        <v>10</v>
      </c>
      <c r="C22" s="107">
        <f>C23</f>
        <v>73422.999999999985</v>
      </c>
      <c r="E22" s="10"/>
    </row>
    <row r="23" spans="1:5" s="9" customFormat="1" ht="16.2" customHeight="1">
      <c r="A23" s="11" t="s">
        <v>11</v>
      </c>
      <c r="B23" s="12" t="s">
        <v>12</v>
      </c>
      <c r="C23" s="107">
        <f>C24+C25+C26+C27</f>
        <v>73422.999999999985</v>
      </c>
      <c r="E23" s="10"/>
    </row>
    <row r="24" spans="1:5" ht="60" customHeight="1">
      <c r="A24" s="13" t="s">
        <v>13</v>
      </c>
      <c r="B24" s="14" t="s">
        <v>14</v>
      </c>
      <c r="C24" s="108">
        <v>72717.899999999994</v>
      </c>
      <c r="E24" s="68">
        <f>(C22+C34+C41+C43+C89)*7.5/100</f>
        <v>14601.9</v>
      </c>
    </row>
    <row r="25" spans="1:5" ht="88.5" customHeight="1">
      <c r="A25" s="15" t="s">
        <v>15</v>
      </c>
      <c r="B25" s="14" t="s">
        <v>16</v>
      </c>
      <c r="C25" s="108">
        <v>96.4</v>
      </c>
    </row>
    <row r="26" spans="1:5" s="17" customFormat="1" ht="43.5" customHeight="1">
      <c r="A26" s="15" t="s">
        <v>17</v>
      </c>
      <c r="B26" s="16" t="s">
        <v>18</v>
      </c>
      <c r="C26" s="108">
        <v>600</v>
      </c>
    </row>
    <row r="27" spans="1:5" s="17" customFormat="1" ht="75.75" customHeight="1">
      <c r="A27" s="13" t="s">
        <v>19</v>
      </c>
      <c r="B27" s="16" t="s">
        <v>20</v>
      </c>
      <c r="C27" s="108">
        <v>8.6999999999999993</v>
      </c>
    </row>
    <row r="28" spans="1:5" ht="27" customHeight="1">
      <c r="A28" s="18" t="s">
        <v>21</v>
      </c>
      <c r="B28" s="58" t="s">
        <v>22</v>
      </c>
      <c r="C28" s="107">
        <f>SUM(C30:C33)</f>
        <v>176.4</v>
      </c>
    </row>
    <row r="29" spans="1:5" s="2" customFormat="1" ht="27.75" customHeight="1">
      <c r="A29" s="15" t="s">
        <v>23</v>
      </c>
      <c r="B29" s="19" t="s">
        <v>24</v>
      </c>
      <c r="C29" s="109">
        <f>C30+C31+C32+C33</f>
        <v>176.4</v>
      </c>
    </row>
    <row r="30" spans="1:5" ht="57" customHeight="1">
      <c r="A30" s="13" t="s">
        <v>25</v>
      </c>
      <c r="B30" s="14" t="s">
        <v>26</v>
      </c>
      <c r="C30" s="108">
        <v>67.78</v>
      </c>
    </row>
    <row r="31" spans="1:5" ht="74.25" customHeight="1">
      <c r="A31" s="13" t="s">
        <v>27</v>
      </c>
      <c r="B31" s="14" t="s">
        <v>28</v>
      </c>
      <c r="C31" s="108">
        <v>0.83</v>
      </c>
    </row>
    <row r="32" spans="1:5" ht="57.75" customHeight="1">
      <c r="A32" s="13" t="s">
        <v>29</v>
      </c>
      <c r="B32" s="14" t="s">
        <v>30</v>
      </c>
      <c r="C32" s="108">
        <v>124.82</v>
      </c>
    </row>
    <row r="33" spans="1:3" ht="59.25" customHeight="1">
      <c r="A33" s="13" t="s">
        <v>31</v>
      </c>
      <c r="B33" s="14" t="s">
        <v>32</v>
      </c>
      <c r="C33" s="108">
        <v>-17.03</v>
      </c>
    </row>
    <row r="34" spans="1:3" s="9" customFormat="1" ht="15" customHeight="1">
      <c r="A34" s="20" t="s">
        <v>33</v>
      </c>
      <c r="B34" s="58" t="s">
        <v>34</v>
      </c>
      <c r="C34" s="107">
        <f>C35+C39+C40</f>
        <v>9125</v>
      </c>
    </row>
    <row r="35" spans="1:3" s="9" customFormat="1" ht="30" customHeight="1">
      <c r="A35" s="21" t="s">
        <v>35</v>
      </c>
      <c r="B35" s="22" t="s">
        <v>36</v>
      </c>
      <c r="C35" s="110">
        <f>C36+C37+C38</f>
        <v>3641.4</v>
      </c>
    </row>
    <row r="36" spans="1:3" s="9" customFormat="1" ht="29.25" customHeight="1">
      <c r="A36" s="13" t="s">
        <v>37</v>
      </c>
      <c r="B36" s="22" t="s">
        <v>38</v>
      </c>
      <c r="C36" s="110">
        <v>2495.1</v>
      </c>
    </row>
    <row r="37" spans="1:3" s="9" customFormat="1" ht="29.25" customHeight="1">
      <c r="A37" s="13" t="s">
        <v>39</v>
      </c>
      <c r="B37" s="22" t="s">
        <v>40</v>
      </c>
      <c r="C37" s="110">
        <v>951.4</v>
      </c>
    </row>
    <row r="38" spans="1:3" s="9" customFormat="1" ht="27.75" customHeight="1">
      <c r="A38" s="13" t="s">
        <v>41</v>
      </c>
      <c r="B38" s="23" t="s">
        <v>42</v>
      </c>
      <c r="C38" s="110">
        <v>194.9</v>
      </c>
    </row>
    <row r="39" spans="1:3" ht="24" customHeight="1">
      <c r="A39" s="24" t="s">
        <v>43</v>
      </c>
      <c r="B39" s="14" t="s">
        <v>44</v>
      </c>
      <c r="C39" s="108">
        <f>4127.6-44</f>
        <v>4083.6000000000004</v>
      </c>
    </row>
    <row r="40" spans="1:3" ht="15" customHeight="1">
      <c r="A40" s="24" t="s">
        <v>45</v>
      </c>
      <c r="B40" s="14" t="s">
        <v>46</v>
      </c>
      <c r="C40" s="108">
        <f>1356+44</f>
        <v>1400</v>
      </c>
    </row>
    <row r="41" spans="1:3" s="9" customFormat="1" ht="13.5" customHeight="1">
      <c r="A41" s="25" t="s">
        <v>47</v>
      </c>
      <c r="B41" s="58" t="s">
        <v>48</v>
      </c>
      <c r="C41" s="107">
        <f>C42</f>
        <v>52.4</v>
      </c>
    </row>
    <row r="42" spans="1:3" s="28" customFormat="1" ht="45" customHeight="1">
      <c r="A42" s="26" t="s">
        <v>49</v>
      </c>
      <c r="B42" s="27" t="s">
        <v>50</v>
      </c>
      <c r="C42" s="108">
        <v>52.4</v>
      </c>
    </row>
    <row r="43" spans="1:3" s="28" customFormat="1" ht="30.75" customHeight="1">
      <c r="A43" s="30" t="s">
        <v>180</v>
      </c>
      <c r="B43" s="31" t="s">
        <v>181</v>
      </c>
      <c r="C43" s="111">
        <f>C44</f>
        <v>0.8</v>
      </c>
    </row>
    <row r="44" spans="1:3" s="28" customFormat="1" ht="17.25" customHeight="1">
      <c r="A44" s="66" t="s">
        <v>182</v>
      </c>
      <c r="B44" s="27" t="s">
        <v>183</v>
      </c>
      <c r="C44" s="108">
        <v>0.8</v>
      </c>
    </row>
    <row r="45" spans="1:3" s="9" customFormat="1" ht="40.5" customHeight="1">
      <c r="A45" s="25" t="s">
        <v>51</v>
      </c>
      <c r="B45" s="58" t="s">
        <v>52</v>
      </c>
      <c r="C45" s="107">
        <f>C46+C48+C54</f>
        <v>11035.329359999998</v>
      </c>
    </row>
    <row r="46" spans="1:3" s="9" customFormat="1" ht="27.75" customHeight="1">
      <c r="A46" s="29" t="s">
        <v>53</v>
      </c>
      <c r="B46" s="14" t="s">
        <v>54</v>
      </c>
      <c r="C46" s="110">
        <f>C47</f>
        <v>0.93303999999999998</v>
      </c>
    </row>
    <row r="47" spans="1:3" s="9" customFormat="1" ht="28.5" customHeight="1">
      <c r="A47" s="29" t="s">
        <v>55</v>
      </c>
      <c r="B47" s="14" t="s">
        <v>56</v>
      </c>
      <c r="C47" s="110">
        <v>0.93303999999999998</v>
      </c>
    </row>
    <row r="48" spans="1:3" ht="71.25" customHeight="1">
      <c r="A48" s="13" t="s">
        <v>57</v>
      </c>
      <c r="B48" s="14" t="s">
        <v>58</v>
      </c>
      <c r="C48" s="110">
        <f>C49+C52</f>
        <v>11034.396319999998</v>
      </c>
    </row>
    <row r="49" spans="1:3" ht="58.5" customHeight="1">
      <c r="A49" s="13" t="s">
        <v>59</v>
      </c>
      <c r="B49" s="14" t="s">
        <v>60</v>
      </c>
      <c r="C49" s="110">
        <f>C50+C51</f>
        <v>10754.657169999999</v>
      </c>
    </row>
    <row r="50" spans="1:3" ht="73.5" customHeight="1">
      <c r="A50" s="13" t="s">
        <v>61</v>
      </c>
      <c r="B50" s="14" t="s">
        <v>62</v>
      </c>
      <c r="C50" s="108">
        <f>6939.55417+2500</f>
        <v>9439.5541699999994</v>
      </c>
    </row>
    <row r="51" spans="1:3" ht="74.25" customHeight="1">
      <c r="A51" s="13" t="s">
        <v>63</v>
      </c>
      <c r="B51" s="14" t="s">
        <v>64</v>
      </c>
      <c r="C51" s="108">
        <v>1315.1030000000001</v>
      </c>
    </row>
    <row r="52" spans="1:3" ht="72.75" customHeight="1">
      <c r="A52" s="13" t="s">
        <v>65</v>
      </c>
      <c r="B52" s="14" t="s">
        <v>66</v>
      </c>
      <c r="C52" s="108">
        <f>C53</f>
        <v>279.73915</v>
      </c>
    </row>
    <row r="53" spans="1:3" ht="61.2" customHeight="1">
      <c r="A53" s="13" t="s">
        <v>67</v>
      </c>
      <c r="B53" s="14" t="s">
        <v>68</v>
      </c>
      <c r="C53" s="108">
        <f>257.73915+22</f>
        <v>279.73915</v>
      </c>
    </row>
    <row r="54" spans="1:3" ht="15.75" hidden="1" customHeight="1">
      <c r="A54" s="61" t="s">
        <v>69</v>
      </c>
      <c r="B54" s="14" t="s">
        <v>70</v>
      </c>
      <c r="C54" s="108">
        <f>C55</f>
        <v>0</v>
      </c>
    </row>
    <row r="55" spans="1:3" ht="45" hidden="1" customHeight="1">
      <c r="A55" s="61" t="s">
        <v>71</v>
      </c>
      <c r="B55" s="14" t="s">
        <v>72</v>
      </c>
      <c r="C55" s="108"/>
    </row>
    <row r="56" spans="1:3" s="32" customFormat="1" ht="14.25" customHeight="1">
      <c r="A56" s="30" t="s">
        <v>73</v>
      </c>
      <c r="B56" s="31" t="s">
        <v>74</v>
      </c>
      <c r="C56" s="107">
        <f>C58+C60+C61+C62+C63</f>
        <v>1207.5999999999999</v>
      </c>
    </row>
    <row r="57" spans="1:3" s="28" customFormat="1" ht="16.5" customHeight="1">
      <c r="A57" s="33" t="s">
        <v>75</v>
      </c>
      <c r="B57" s="27" t="s">
        <v>76</v>
      </c>
      <c r="C57" s="110">
        <f>C58+C59+C61+C60</f>
        <v>121.1</v>
      </c>
    </row>
    <row r="58" spans="1:3" s="28" customFormat="1" ht="28.5" customHeight="1">
      <c r="A58" s="33" t="s">
        <v>77</v>
      </c>
      <c r="B58" s="27" t="s">
        <v>78</v>
      </c>
      <c r="C58" s="108">
        <v>120</v>
      </c>
    </row>
    <row r="59" spans="1:3" s="28" customFormat="1" ht="30" hidden="1" customHeight="1">
      <c r="A59" s="33" t="s">
        <v>79</v>
      </c>
      <c r="B59" s="27" t="s">
        <v>174</v>
      </c>
      <c r="C59" s="108">
        <v>0</v>
      </c>
    </row>
    <row r="60" spans="1:3" s="28" customFormat="1" ht="13.5" customHeight="1">
      <c r="A60" s="33" t="s">
        <v>80</v>
      </c>
      <c r="B60" s="27" t="s">
        <v>81</v>
      </c>
      <c r="C60" s="108">
        <v>1.1000000000000001</v>
      </c>
    </row>
    <row r="61" spans="1:3" s="28" customFormat="1" ht="14.25" hidden="1" customHeight="1">
      <c r="A61" s="33" t="s">
        <v>82</v>
      </c>
      <c r="B61" s="27" t="s">
        <v>83</v>
      </c>
      <c r="C61" s="108">
        <v>0</v>
      </c>
    </row>
    <row r="62" spans="1:3" s="28" customFormat="1" ht="14.25" customHeight="1">
      <c r="A62" s="33" t="s">
        <v>177</v>
      </c>
      <c r="B62" s="27" t="s">
        <v>175</v>
      </c>
      <c r="C62" s="108">
        <v>1086.0999999999999</v>
      </c>
    </row>
    <row r="63" spans="1:3" s="28" customFormat="1" ht="15" customHeight="1">
      <c r="A63" s="33" t="s">
        <v>178</v>
      </c>
      <c r="B63" s="27" t="s">
        <v>176</v>
      </c>
      <c r="C63" s="108">
        <v>0.4</v>
      </c>
    </row>
    <row r="64" spans="1:3" s="9" customFormat="1" ht="27" customHeight="1">
      <c r="A64" s="25" t="s">
        <v>84</v>
      </c>
      <c r="B64" s="58" t="s">
        <v>85</v>
      </c>
      <c r="C64" s="107">
        <f>C65+C66</f>
        <v>15229.395640000001</v>
      </c>
    </row>
    <row r="65" spans="1:3" s="28" customFormat="1" ht="27.75" customHeight="1">
      <c r="A65" s="13" t="s">
        <v>86</v>
      </c>
      <c r="B65" s="27" t="s">
        <v>87</v>
      </c>
      <c r="C65" s="110">
        <v>13566.727000000001</v>
      </c>
    </row>
    <row r="66" spans="1:3" s="28" customFormat="1" ht="18" customHeight="1">
      <c r="A66" s="13" t="s">
        <v>166</v>
      </c>
      <c r="B66" s="27" t="s">
        <v>167</v>
      </c>
      <c r="C66" s="110">
        <f>1660.05159+2.61705</f>
        <v>1662.6686400000001</v>
      </c>
    </row>
    <row r="67" spans="1:3" s="9" customFormat="1" ht="27.75" customHeight="1">
      <c r="A67" s="25" t="s">
        <v>88</v>
      </c>
      <c r="B67" s="58" t="s">
        <v>89</v>
      </c>
      <c r="C67" s="107">
        <f>C70+C68</f>
        <v>637.39800000000002</v>
      </c>
    </row>
    <row r="68" spans="1:3" s="9" customFormat="1" ht="76.5" customHeight="1">
      <c r="A68" s="67" t="s">
        <v>184</v>
      </c>
      <c r="B68" s="14" t="s">
        <v>185</v>
      </c>
      <c r="C68" s="110">
        <f>C69</f>
        <v>113.898</v>
      </c>
    </row>
    <row r="69" spans="1:3" s="9" customFormat="1" ht="75" customHeight="1">
      <c r="A69" s="67" t="s">
        <v>186</v>
      </c>
      <c r="B69" s="14" t="s">
        <v>187</v>
      </c>
      <c r="C69" s="110">
        <v>113.898</v>
      </c>
    </row>
    <row r="70" spans="1:3" ht="28.5" customHeight="1">
      <c r="A70" s="34" t="s">
        <v>90</v>
      </c>
      <c r="B70" s="14" t="s">
        <v>91</v>
      </c>
      <c r="C70" s="110">
        <f>C71+C72</f>
        <v>523.5</v>
      </c>
    </row>
    <row r="71" spans="1:3" ht="45.75" customHeight="1">
      <c r="A71" s="34" t="s">
        <v>92</v>
      </c>
      <c r="B71" s="14" t="s">
        <v>93</v>
      </c>
      <c r="C71" s="108">
        <v>500</v>
      </c>
    </row>
    <row r="72" spans="1:3" ht="44.25" customHeight="1">
      <c r="A72" s="34" t="s">
        <v>94</v>
      </c>
      <c r="B72" s="14" t="s">
        <v>95</v>
      </c>
      <c r="C72" s="108">
        <v>23.5</v>
      </c>
    </row>
    <row r="73" spans="1:3" s="9" customFormat="1" ht="12.75" customHeight="1">
      <c r="A73" s="25" t="s">
        <v>96</v>
      </c>
      <c r="B73" s="58" t="s">
        <v>97</v>
      </c>
      <c r="C73" s="107">
        <f>SUM(C74:C82)</f>
        <v>687.65499999999997</v>
      </c>
    </row>
    <row r="74" spans="1:3" ht="28.5" customHeight="1">
      <c r="A74" s="29" t="s">
        <v>98</v>
      </c>
      <c r="B74" s="14" t="s">
        <v>99</v>
      </c>
      <c r="C74" s="108">
        <v>27.1</v>
      </c>
    </row>
    <row r="75" spans="1:3" ht="48" hidden="1" customHeight="1">
      <c r="A75" s="60" t="s">
        <v>100</v>
      </c>
      <c r="B75" s="35" t="s">
        <v>101</v>
      </c>
      <c r="C75" s="108">
        <v>0</v>
      </c>
    </row>
    <row r="76" spans="1:3" ht="43.5" customHeight="1">
      <c r="A76" s="60" t="s">
        <v>102</v>
      </c>
      <c r="B76" s="35" t="s">
        <v>103</v>
      </c>
      <c r="C76" s="108">
        <v>10.5</v>
      </c>
    </row>
    <row r="77" spans="1:3" s="36" customFormat="1" ht="87" customHeight="1">
      <c r="A77" s="13" t="s">
        <v>104</v>
      </c>
      <c r="B77" s="14" t="s">
        <v>105</v>
      </c>
      <c r="C77" s="110">
        <v>150</v>
      </c>
    </row>
    <row r="78" spans="1:3" s="36" customFormat="1" ht="42.75" customHeight="1">
      <c r="A78" s="13" t="s">
        <v>106</v>
      </c>
      <c r="B78" s="14" t="s">
        <v>107</v>
      </c>
      <c r="C78" s="108">
        <f>97.344-10</f>
        <v>87.343999999999994</v>
      </c>
    </row>
    <row r="79" spans="1:3" s="36" customFormat="1" ht="29.25" customHeight="1">
      <c r="A79" s="13" t="s">
        <v>108</v>
      </c>
      <c r="B79" s="27" t="s">
        <v>109</v>
      </c>
      <c r="C79" s="108">
        <v>2</v>
      </c>
    </row>
    <row r="80" spans="1:3" ht="13.8">
      <c r="A80" s="59" t="s">
        <v>110</v>
      </c>
      <c r="B80" s="27" t="s">
        <v>111</v>
      </c>
      <c r="C80" s="108">
        <v>10</v>
      </c>
    </row>
    <row r="81" spans="1:3" s="9" customFormat="1" ht="46.2" customHeight="1">
      <c r="A81" s="37" t="s">
        <v>112</v>
      </c>
      <c r="B81" s="27" t="s">
        <v>113</v>
      </c>
      <c r="C81" s="108">
        <f>21+10</f>
        <v>31</v>
      </c>
    </row>
    <row r="82" spans="1:3" s="9" customFormat="1" ht="32.4" customHeight="1">
      <c r="A82" s="38" t="s">
        <v>114</v>
      </c>
      <c r="B82" s="14" t="s">
        <v>115</v>
      </c>
      <c r="C82" s="110">
        <f>307.411+62.3</f>
        <v>369.71100000000001</v>
      </c>
    </row>
    <row r="83" spans="1:3" s="9" customFormat="1" ht="13.8">
      <c r="A83" s="25" t="s">
        <v>116</v>
      </c>
      <c r="B83" s="58" t="s">
        <v>117</v>
      </c>
      <c r="C83" s="107">
        <f>C84+C85</f>
        <v>123</v>
      </c>
    </row>
    <row r="84" spans="1:3" ht="15" customHeight="1">
      <c r="A84" s="34" t="s">
        <v>118</v>
      </c>
      <c r="B84" s="14" t="s">
        <v>119</v>
      </c>
      <c r="C84" s="108">
        <v>0</v>
      </c>
    </row>
    <row r="85" spans="1:3" ht="15.75" customHeight="1">
      <c r="A85" s="34" t="s">
        <v>120</v>
      </c>
      <c r="B85" s="14" t="s">
        <v>121</v>
      </c>
      <c r="C85" s="108">
        <v>123</v>
      </c>
    </row>
    <row r="86" spans="1:3" ht="13.8">
      <c r="A86" s="25" t="s">
        <v>122</v>
      </c>
      <c r="B86" s="58" t="s">
        <v>123</v>
      </c>
      <c r="C86" s="107">
        <f>C87+C104+C109</f>
        <v>872910.13680000009</v>
      </c>
    </row>
    <row r="87" spans="1:3" s="9" customFormat="1" ht="27" customHeight="1">
      <c r="A87" s="25" t="s">
        <v>124</v>
      </c>
      <c r="B87" s="58" t="s">
        <v>125</v>
      </c>
      <c r="C87" s="107">
        <f>C88+C91+C97+C102</f>
        <v>873880.10924000014</v>
      </c>
    </row>
    <row r="88" spans="1:3" s="9" customFormat="1" ht="15.75" customHeight="1">
      <c r="A88" s="39" t="s">
        <v>126</v>
      </c>
      <c r="B88" s="40" t="s">
        <v>127</v>
      </c>
      <c r="C88" s="107">
        <f>C89+C90</f>
        <v>167826.4</v>
      </c>
    </row>
    <row r="89" spans="1:3" ht="27.6">
      <c r="A89" s="41" t="s">
        <v>128</v>
      </c>
      <c r="B89" s="42" t="s">
        <v>129</v>
      </c>
      <c r="C89" s="108">
        <v>112090.8</v>
      </c>
    </row>
    <row r="90" spans="1:3" ht="27.6">
      <c r="A90" s="34" t="s">
        <v>130</v>
      </c>
      <c r="B90" s="14" t="s">
        <v>131</v>
      </c>
      <c r="C90" s="108">
        <v>55735.6</v>
      </c>
    </row>
    <row r="91" spans="1:3" s="9" customFormat="1" ht="27.6">
      <c r="A91" s="43" t="s">
        <v>132</v>
      </c>
      <c r="B91" s="44" t="s">
        <v>133</v>
      </c>
      <c r="C91" s="107">
        <f>SUM(C92:C96)</f>
        <v>115689.96799999999</v>
      </c>
    </row>
    <row r="92" spans="1:3" s="9" customFormat="1" ht="27.6">
      <c r="A92" s="45" t="s">
        <v>134</v>
      </c>
      <c r="B92" s="46" t="s">
        <v>135</v>
      </c>
      <c r="C92" s="110">
        <v>32999.800000000003</v>
      </c>
    </row>
    <row r="93" spans="1:3" s="9" customFormat="1" ht="41.4">
      <c r="A93" s="45" t="s">
        <v>169</v>
      </c>
      <c r="B93" s="46" t="s">
        <v>168</v>
      </c>
      <c r="C93" s="110">
        <v>786.64</v>
      </c>
    </row>
    <row r="94" spans="1:3" s="9" customFormat="1" ht="29.25" customHeight="1">
      <c r="A94" s="45" t="s">
        <v>171</v>
      </c>
      <c r="B94" s="46" t="s">
        <v>170</v>
      </c>
      <c r="C94" s="110">
        <v>412.12799999999999</v>
      </c>
    </row>
    <row r="95" spans="1:3" s="9" customFormat="1" ht="29.25" customHeight="1">
      <c r="A95" s="45" t="s">
        <v>173</v>
      </c>
      <c r="B95" s="46" t="s">
        <v>172</v>
      </c>
      <c r="C95" s="110">
        <v>49.2</v>
      </c>
    </row>
    <row r="96" spans="1:3" s="9" customFormat="1" ht="13.8">
      <c r="A96" s="34" t="s">
        <v>136</v>
      </c>
      <c r="B96" s="14" t="s">
        <v>137</v>
      </c>
      <c r="C96" s="110">
        <f>80392.2+1050</f>
        <v>81442.2</v>
      </c>
    </row>
    <row r="97" spans="1:3" s="9" customFormat="1" ht="13.8">
      <c r="A97" s="43" t="s">
        <v>138</v>
      </c>
      <c r="B97" s="58" t="s">
        <v>139</v>
      </c>
      <c r="C97" s="112">
        <f>C98+C99+C101+C100</f>
        <v>580243.10000000009</v>
      </c>
    </row>
    <row r="98" spans="1:3" s="9" customFormat="1" ht="37.5" customHeight="1">
      <c r="A98" s="47" t="s">
        <v>140</v>
      </c>
      <c r="B98" s="14" t="s">
        <v>141</v>
      </c>
      <c r="C98" s="113">
        <v>14224.3</v>
      </c>
    </row>
    <row r="99" spans="1:3" s="36" customFormat="1" ht="30" customHeight="1">
      <c r="A99" s="41" t="s">
        <v>142</v>
      </c>
      <c r="B99" s="14" t="s">
        <v>143</v>
      </c>
      <c r="C99" s="110">
        <v>19564.5</v>
      </c>
    </row>
    <row r="100" spans="1:3" s="36" customFormat="1" ht="59.25" customHeight="1">
      <c r="A100" s="41" t="s">
        <v>144</v>
      </c>
      <c r="B100" s="14" t="s">
        <v>145</v>
      </c>
      <c r="C100" s="110">
        <v>93.3</v>
      </c>
    </row>
    <row r="101" spans="1:3" s="9" customFormat="1" ht="12.75" customHeight="1">
      <c r="A101" s="48" t="s">
        <v>146</v>
      </c>
      <c r="B101" s="58" t="s">
        <v>147</v>
      </c>
      <c r="C101" s="114">
        <v>546361</v>
      </c>
    </row>
    <row r="102" spans="1:3" s="9" customFormat="1" ht="14.25" customHeight="1">
      <c r="A102" s="25" t="s">
        <v>148</v>
      </c>
      <c r="B102" s="58" t="s">
        <v>149</v>
      </c>
      <c r="C102" s="107">
        <f>C103</f>
        <v>10120.641240000001</v>
      </c>
    </row>
    <row r="103" spans="1:3" ht="58.5" customHeight="1">
      <c r="A103" s="41" t="s">
        <v>150</v>
      </c>
      <c r="B103" s="27" t="s">
        <v>151</v>
      </c>
      <c r="C103" s="110">
        <v>10120.641240000001</v>
      </c>
    </row>
    <row r="104" spans="1:3" s="49" customFormat="1" ht="13.8">
      <c r="A104" s="25" t="s">
        <v>152</v>
      </c>
      <c r="B104" s="58" t="s">
        <v>153</v>
      </c>
      <c r="C104" s="115">
        <f>C105+C106</f>
        <v>480</v>
      </c>
    </row>
    <row r="105" spans="1:3" s="51" customFormat="1" ht="29.25" customHeight="1">
      <c r="A105" s="50" t="s">
        <v>154</v>
      </c>
      <c r="B105" s="14" t="s">
        <v>155</v>
      </c>
      <c r="C105" s="116">
        <v>180</v>
      </c>
    </row>
    <row r="106" spans="1:3" s="51" customFormat="1" ht="18" customHeight="1">
      <c r="A106" s="24" t="s">
        <v>156</v>
      </c>
      <c r="B106" s="14" t="s">
        <v>179</v>
      </c>
      <c r="C106" s="116">
        <v>300</v>
      </c>
    </row>
    <row r="107" spans="1:3" s="51" customFormat="1" ht="83.4" hidden="1" customHeight="1">
      <c r="A107" s="52" t="s">
        <v>157</v>
      </c>
      <c r="B107" s="58" t="s">
        <v>158</v>
      </c>
      <c r="C107" s="117">
        <v>0</v>
      </c>
    </row>
    <row r="108" spans="1:3" s="51" customFormat="1" ht="27.6" hidden="1" customHeight="1">
      <c r="A108" s="53" t="s">
        <v>159</v>
      </c>
      <c r="B108" s="54" t="s">
        <v>160</v>
      </c>
      <c r="C108" s="116">
        <v>0</v>
      </c>
    </row>
    <row r="109" spans="1:3" s="9" customFormat="1" ht="14.25" customHeight="1">
      <c r="A109" s="25" t="s">
        <v>161</v>
      </c>
      <c r="B109" s="58" t="s">
        <v>164</v>
      </c>
      <c r="C109" s="107">
        <f>C110</f>
        <v>-1449.97244</v>
      </c>
    </row>
    <row r="110" spans="1:3" ht="29.25" customHeight="1">
      <c r="A110" s="34" t="s">
        <v>162</v>
      </c>
      <c r="B110" s="14" t="s">
        <v>165</v>
      </c>
      <c r="C110" s="116">
        <v>-1449.97244</v>
      </c>
    </row>
    <row r="111" spans="1:3" ht="14.25" customHeight="1">
      <c r="A111" s="138" t="s">
        <v>163</v>
      </c>
      <c r="B111" s="138"/>
      <c r="C111" s="107">
        <f>C86+C21</f>
        <v>984608.1148000001</v>
      </c>
    </row>
    <row r="112" spans="1:3" ht="13.8">
      <c r="A112" s="55"/>
      <c r="B112" s="56"/>
      <c r="C112" s="65"/>
    </row>
    <row r="113" spans="1:3" ht="13.8">
      <c r="A113" s="57" t="s">
        <v>2</v>
      </c>
      <c r="B113" s="139" t="s">
        <v>0</v>
      </c>
      <c r="C113" s="139"/>
    </row>
  </sheetData>
  <mergeCells count="3">
    <mergeCell ref="A17:C18"/>
    <mergeCell ref="A111:B111"/>
    <mergeCell ref="B113:C113"/>
  </mergeCells>
  <hyperlinks>
    <hyperlink ref="A25" r:id="rId1" display="http://www.consultant.ru/cons/cgi/online.cgi?req=doc&amp;base=LAW&amp;n=198941&amp;rnd=235642.291926313&amp;dst=3019&amp;fld=134"/>
    <hyperlink ref="A26" r:id="rId2" display="http://www.consultant.ru/cons/cgi/online.cgi?req=doc&amp;base=LAW&amp;n=198941&amp;rnd=235642.6204346&amp;dst=101491&amp;fld=134"/>
    <hyperlink ref="A29" r:id="rId3" display="http://www.consultant.ru/cons/cgi/online.cgi?req=doc&amp;base=LAW&amp;n=198941&amp;rnd=235642.187433877&amp;dst=100606&amp;fld=134"/>
    <hyperlink ref="A35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76" orientation="portrait" r:id="rId5"/>
  <headerFooter differentFirst="1" alignWithMargins="0">
    <oddHeader>&amp;C&amp;P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E621"/>
  <sheetViews>
    <sheetView showGridLines="0" topLeftCell="A2" workbookViewId="0">
      <selection activeCell="A68" sqref="A68:XFD632"/>
    </sheetView>
  </sheetViews>
  <sheetFormatPr defaultRowHeight="15.6"/>
  <cols>
    <col min="1" max="1" width="68.33203125" style="99" customWidth="1"/>
    <col min="2" max="2" width="12.44140625" style="99" customWidth="1"/>
    <col min="3" max="3" width="8.6640625" style="99" customWidth="1"/>
    <col min="4" max="4" width="11.33203125" style="99" customWidth="1"/>
    <col min="5" max="5" width="12.6640625" style="99" customWidth="1"/>
    <col min="6" max="240" width="9.109375" style="99" customWidth="1"/>
    <col min="241" max="16384" width="8.88671875" style="99"/>
  </cols>
  <sheetData>
    <row r="14" spans="1:5" ht="54.6" customHeight="1">
      <c r="A14" s="144" t="s">
        <v>244</v>
      </c>
      <c r="B14" s="144"/>
      <c r="C14" s="144"/>
      <c r="D14" s="144"/>
      <c r="E14" s="144"/>
    </row>
    <row r="15" spans="1:5" ht="16.5" customHeight="1">
      <c r="A15" s="100"/>
      <c r="B15" s="100"/>
      <c r="C15" s="100"/>
      <c r="D15" s="100"/>
      <c r="E15" s="100"/>
    </row>
    <row r="16" spans="1:5" ht="16.95" customHeight="1">
      <c r="A16" s="145" t="s">
        <v>245</v>
      </c>
      <c r="B16" s="146" t="s">
        <v>195</v>
      </c>
      <c r="C16" s="146"/>
      <c r="D16" s="146"/>
      <c r="E16" s="145" t="s">
        <v>246</v>
      </c>
    </row>
    <row r="17" spans="1:5" ht="34.950000000000003" customHeight="1">
      <c r="A17" s="145"/>
      <c r="B17" s="101" t="s">
        <v>247</v>
      </c>
      <c r="C17" s="101" t="s">
        <v>248</v>
      </c>
      <c r="D17" s="102" t="s">
        <v>249</v>
      </c>
      <c r="E17" s="145"/>
    </row>
    <row r="18" spans="1:5" ht="12.75" customHeight="1">
      <c r="A18" s="119">
        <v>1</v>
      </c>
      <c r="B18" s="119">
        <v>2</v>
      </c>
      <c r="C18" s="119">
        <v>3</v>
      </c>
      <c r="D18" s="119">
        <v>4</v>
      </c>
      <c r="E18" s="119">
        <v>5</v>
      </c>
    </row>
    <row r="19" spans="1:5" s="103" customFormat="1" ht="27">
      <c r="A19" s="120" t="s">
        <v>250</v>
      </c>
      <c r="B19" s="121" t="s">
        <v>251</v>
      </c>
      <c r="C19" s="122" t="s">
        <v>252</v>
      </c>
      <c r="D19" s="123">
        <v>0</v>
      </c>
      <c r="E19" s="124">
        <v>707943.6</v>
      </c>
    </row>
    <row r="20" spans="1:5" ht="27">
      <c r="A20" s="125" t="s">
        <v>253</v>
      </c>
      <c r="B20" s="126" t="s">
        <v>254</v>
      </c>
      <c r="C20" s="127" t="s">
        <v>252</v>
      </c>
      <c r="D20" s="128">
        <v>0</v>
      </c>
      <c r="E20" s="129">
        <v>693018</v>
      </c>
    </row>
    <row r="21" spans="1:5">
      <c r="A21" s="125" t="s">
        <v>255</v>
      </c>
      <c r="B21" s="126" t="s">
        <v>256</v>
      </c>
      <c r="C21" s="127" t="s">
        <v>252</v>
      </c>
      <c r="D21" s="128">
        <v>0</v>
      </c>
      <c r="E21" s="129">
        <v>204658.3</v>
      </c>
    </row>
    <row r="22" spans="1:5">
      <c r="A22" s="125" t="s">
        <v>257</v>
      </c>
      <c r="B22" s="126" t="s">
        <v>258</v>
      </c>
      <c r="C22" s="127" t="s">
        <v>252</v>
      </c>
      <c r="D22" s="128">
        <v>0</v>
      </c>
      <c r="E22" s="129">
        <v>1007.3</v>
      </c>
    </row>
    <row r="23" spans="1:5">
      <c r="A23" s="125" t="s">
        <v>259</v>
      </c>
      <c r="B23" s="126" t="s">
        <v>258</v>
      </c>
      <c r="C23" s="127" t="s">
        <v>260</v>
      </c>
      <c r="D23" s="128">
        <v>0</v>
      </c>
      <c r="E23" s="129">
        <v>1007.3</v>
      </c>
    </row>
    <row r="24" spans="1:5">
      <c r="A24" s="125" t="s">
        <v>261</v>
      </c>
      <c r="B24" s="126" t="s">
        <v>258</v>
      </c>
      <c r="C24" s="127" t="s">
        <v>260</v>
      </c>
      <c r="D24" s="128">
        <v>701</v>
      </c>
      <c r="E24" s="129">
        <v>1007.3</v>
      </c>
    </row>
    <row r="25" spans="1:5">
      <c r="A25" s="125" t="s">
        <v>262</v>
      </c>
      <c r="B25" s="126" t="s">
        <v>263</v>
      </c>
      <c r="C25" s="127" t="s">
        <v>252</v>
      </c>
      <c r="D25" s="128">
        <v>0</v>
      </c>
      <c r="E25" s="129">
        <v>900</v>
      </c>
    </row>
    <row r="26" spans="1:5">
      <c r="A26" s="125" t="s">
        <v>259</v>
      </c>
      <c r="B26" s="126" t="s">
        <v>263</v>
      </c>
      <c r="C26" s="127" t="s">
        <v>260</v>
      </c>
      <c r="D26" s="128">
        <v>0</v>
      </c>
      <c r="E26" s="129">
        <v>900</v>
      </c>
    </row>
    <row r="27" spans="1:5">
      <c r="A27" s="125" t="s">
        <v>261</v>
      </c>
      <c r="B27" s="126" t="s">
        <v>263</v>
      </c>
      <c r="C27" s="127" t="s">
        <v>260</v>
      </c>
      <c r="D27" s="128">
        <v>701</v>
      </c>
      <c r="E27" s="129">
        <v>900</v>
      </c>
    </row>
    <row r="28" spans="1:5">
      <c r="A28" s="125" t="s">
        <v>264</v>
      </c>
      <c r="B28" s="126" t="s">
        <v>265</v>
      </c>
      <c r="C28" s="127" t="s">
        <v>252</v>
      </c>
      <c r="D28" s="128">
        <v>0</v>
      </c>
      <c r="E28" s="129">
        <v>91.2</v>
      </c>
    </row>
    <row r="29" spans="1:5">
      <c r="A29" s="125" t="s">
        <v>259</v>
      </c>
      <c r="B29" s="126" t="s">
        <v>265</v>
      </c>
      <c r="C29" s="127" t="s">
        <v>260</v>
      </c>
      <c r="D29" s="128">
        <v>0</v>
      </c>
      <c r="E29" s="129">
        <v>91.2</v>
      </c>
    </row>
    <row r="30" spans="1:5">
      <c r="A30" s="125" t="s">
        <v>261</v>
      </c>
      <c r="B30" s="126" t="s">
        <v>265</v>
      </c>
      <c r="C30" s="127" t="s">
        <v>260</v>
      </c>
      <c r="D30" s="128">
        <v>701</v>
      </c>
      <c r="E30" s="129">
        <v>91.2</v>
      </c>
    </row>
    <row r="31" spans="1:5">
      <c r="A31" s="125" t="s">
        <v>266</v>
      </c>
      <c r="B31" s="126" t="s">
        <v>267</v>
      </c>
      <c r="C31" s="127" t="s">
        <v>252</v>
      </c>
      <c r="D31" s="128">
        <v>0</v>
      </c>
      <c r="E31" s="129">
        <v>52.5</v>
      </c>
    </row>
    <row r="32" spans="1:5">
      <c r="A32" s="125" t="s">
        <v>259</v>
      </c>
      <c r="B32" s="126" t="s">
        <v>267</v>
      </c>
      <c r="C32" s="127" t="s">
        <v>260</v>
      </c>
      <c r="D32" s="128">
        <v>0</v>
      </c>
      <c r="E32" s="129">
        <v>52.5</v>
      </c>
    </row>
    <row r="33" spans="1:5">
      <c r="A33" s="125" t="s">
        <v>268</v>
      </c>
      <c r="B33" s="126" t="s">
        <v>267</v>
      </c>
      <c r="C33" s="127" t="s">
        <v>260</v>
      </c>
      <c r="D33" s="128">
        <v>705</v>
      </c>
      <c r="E33" s="129">
        <v>52.5</v>
      </c>
    </row>
    <row r="34" spans="1:5">
      <c r="A34" s="125" t="s">
        <v>269</v>
      </c>
      <c r="B34" s="126" t="s">
        <v>270</v>
      </c>
      <c r="C34" s="127" t="s">
        <v>252</v>
      </c>
      <c r="D34" s="128">
        <v>0</v>
      </c>
      <c r="E34" s="129">
        <v>32136.3</v>
      </c>
    </row>
    <row r="35" spans="1:5" ht="40.200000000000003">
      <c r="A35" s="125" t="s">
        <v>271</v>
      </c>
      <c r="B35" s="126" t="s">
        <v>270</v>
      </c>
      <c r="C35" s="127" t="s">
        <v>272</v>
      </c>
      <c r="D35" s="128">
        <v>0</v>
      </c>
      <c r="E35" s="129">
        <v>5</v>
      </c>
    </row>
    <row r="36" spans="1:5">
      <c r="A36" s="125" t="s">
        <v>261</v>
      </c>
      <c r="B36" s="126" t="s">
        <v>270</v>
      </c>
      <c r="C36" s="127" t="s">
        <v>272</v>
      </c>
      <c r="D36" s="128">
        <v>701</v>
      </c>
      <c r="E36" s="129">
        <v>5</v>
      </c>
    </row>
    <row r="37" spans="1:5">
      <c r="A37" s="125" t="s">
        <v>259</v>
      </c>
      <c r="B37" s="126" t="s">
        <v>270</v>
      </c>
      <c r="C37" s="127" t="s">
        <v>260</v>
      </c>
      <c r="D37" s="128">
        <v>0</v>
      </c>
      <c r="E37" s="129">
        <v>31431.4</v>
      </c>
    </row>
    <row r="38" spans="1:5">
      <c r="A38" s="125" t="s">
        <v>261</v>
      </c>
      <c r="B38" s="126" t="s">
        <v>270</v>
      </c>
      <c r="C38" s="127" t="s">
        <v>260</v>
      </c>
      <c r="D38" s="128">
        <v>701</v>
      </c>
      <c r="E38" s="129">
        <v>31431.4</v>
      </c>
    </row>
    <row r="39" spans="1:5">
      <c r="A39" s="125" t="s">
        <v>273</v>
      </c>
      <c r="B39" s="126" t="s">
        <v>270</v>
      </c>
      <c r="C39" s="127" t="s">
        <v>274</v>
      </c>
      <c r="D39" s="128">
        <v>0</v>
      </c>
      <c r="E39" s="129">
        <v>699.9</v>
      </c>
    </row>
    <row r="40" spans="1:5">
      <c r="A40" s="125" t="s">
        <v>261</v>
      </c>
      <c r="B40" s="126" t="s">
        <v>270</v>
      </c>
      <c r="C40" s="127" t="s">
        <v>274</v>
      </c>
      <c r="D40" s="128">
        <v>701</v>
      </c>
      <c r="E40" s="129">
        <v>699.9</v>
      </c>
    </row>
    <row r="41" spans="1:5" ht="40.200000000000003">
      <c r="A41" s="125" t="s">
        <v>275</v>
      </c>
      <c r="B41" s="126" t="s">
        <v>276</v>
      </c>
      <c r="C41" s="127" t="s">
        <v>252</v>
      </c>
      <c r="D41" s="128">
        <v>0</v>
      </c>
      <c r="E41" s="129">
        <v>166739.5</v>
      </c>
    </row>
    <row r="42" spans="1:5" ht="40.200000000000003">
      <c r="A42" s="125" t="s">
        <v>271</v>
      </c>
      <c r="B42" s="126" t="s">
        <v>276</v>
      </c>
      <c r="C42" s="127" t="s">
        <v>272</v>
      </c>
      <c r="D42" s="128">
        <v>0</v>
      </c>
      <c r="E42" s="129">
        <v>166002</v>
      </c>
    </row>
    <row r="43" spans="1:5">
      <c r="A43" s="125" t="s">
        <v>261</v>
      </c>
      <c r="B43" s="126" t="s">
        <v>276</v>
      </c>
      <c r="C43" s="127" t="s">
        <v>272</v>
      </c>
      <c r="D43" s="128">
        <v>701</v>
      </c>
      <c r="E43" s="129">
        <v>166002</v>
      </c>
    </row>
    <row r="44" spans="1:5">
      <c r="A44" s="125" t="s">
        <v>259</v>
      </c>
      <c r="B44" s="126" t="s">
        <v>276</v>
      </c>
      <c r="C44" s="127" t="s">
        <v>260</v>
      </c>
      <c r="D44" s="128">
        <v>0</v>
      </c>
      <c r="E44" s="129">
        <v>737.5</v>
      </c>
    </row>
    <row r="45" spans="1:5">
      <c r="A45" s="125" t="s">
        <v>261</v>
      </c>
      <c r="B45" s="126" t="s">
        <v>276</v>
      </c>
      <c r="C45" s="127" t="s">
        <v>260</v>
      </c>
      <c r="D45" s="128">
        <v>701</v>
      </c>
      <c r="E45" s="129">
        <v>737.5</v>
      </c>
    </row>
    <row r="46" spans="1:5" ht="40.200000000000003">
      <c r="A46" s="125" t="s">
        <v>277</v>
      </c>
      <c r="B46" s="126" t="s">
        <v>278</v>
      </c>
      <c r="C46" s="127" t="s">
        <v>252</v>
      </c>
      <c r="D46" s="128">
        <v>0</v>
      </c>
      <c r="E46" s="129">
        <v>645.6</v>
      </c>
    </row>
    <row r="47" spans="1:5">
      <c r="A47" s="125" t="s">
        <v>259</v>
      </c>
      <c r="B47" s="126" t="s">
        <v>278</v>
      </c>
      <c r="C47" s="127" t="s">
        <v>260</v>
      </c>
      <c r="D47" s="128">
        <v>0</v>
      </c>
      <c r="E47" s="129">
        <v>645.6</v>
      </c>
    </row>
    <row r="48" spans="1:5">
      <c r="A48" s="125" t="s">
        <v>261</v>
      </c>
      <c r="B48" s="126" t="s">
        <v>278</v>
      </c>
      <c r="C48" s="127" t="s">
        <v>260</v>
      </c>
      <c r="D48" s="128">
        <v>701</v>
      </c>
      <c r="E48" s="129">
        <v>645.6</v>
      </c>
    </row>
    <row r="49" spans="1:5">
      <c r="A49" s="125" t="s">
        <v>279</v>
      </c>
      <c r="B49" s="126" t="s">
        <v>280</v>
      </c>
      <c r="C49" s="127" t="s">
        <v>252</v>
      </c>
      <c r="D49" s="128">
        <v>0</v>
      </c>
      <c r="E49" s="129">
        <v>3085.9</v>
      </c>
    </row>
    <row r="50" spans="1:5">
      <c r="A50" s="125" t="s">
        <v>259</v>
      </c>
      <c r="B50" s="126" t="s">
        <v>280</v>
      </c>
      <c r="C50" s="127" t="s">
        <v>260</v>
      </c>
      <c r="D50" s="128">
        <v>0</v>
      </c>
      <c r="E50" s="129">
        <v>3085.9</v>
      </c>
    </row>
    <row r="51" spans="1:5">
      <c r="A51" s="125" t="s">
        <v>261</v>
      </c>
      <c r="B51" s="126" t="s">
        <v>280</v>
      </c>
      <c r="C51" s="127" t="s">
        <v>260</v>
      </c>
      <c r="D51" s="128">
        <v>701</v>
      </c>
      <c r="E51" s="129">
        <v>3085.9</v>
      </c>
    </row>
    <row r="52" spans="1:5">
      <c r="A52" s="125" t="s">
        <v>281</v>
      </c>
      <c r="B52" s="126" t="s">
        <v>282</v>
      </c>
      <c r="C52" s="127" t="s">
        <v>252</v>
      </c>
      <c r="D52" s="128">
        <v>0</v>
      </c>
      <c r="E52" s="129">
        <v>447462.2</v>
      </c>
    </row>
    <row r="53" spans="1:5">
      <c r="A53" s="125" t="s">
        <v>257</v>
      </c>
      <c r="B53" s="126" t="s">
        <v>283</v>
      </c>
      <c r="C53" s="127" t="s">
        <v>252</v>
      </c>
      <c r="D53" s="128">
        <v>0</v>
      </c>
      <c r="E53" s="129">
        <v>2360</v>
      </c>
    </row>
    <row r="54" spans="1:5">
      <c r="A54" s="125" t="s">
        <v>259</v>
      </c>
      <c r="B54" s="126" t="s">
        <v>283</v>
      </c>
      <c r="C54" s="127" t="s">
        <v>260</v>
      </c>
      <c r="D54" s="128">
        <v>0</v>
      </c>
      <c r="E54" s="129">
        <v>2360</v>
      </c>
    </row>
    <row r="55" spans="1:5">
      <c r="A55" s="125" t="s">
        <v>284</v>
      </c>
      <c r="B55" s="126" t="s">
        <v>283</v>
      </c>
      <c r="C55" s="127" t="s">
        <v>260</v>
      </c>
      <c r="D55" s="128">
        <v>702</v>
      </c>
      <c r="E55" s="129">
        <v>2360</v>
      </c>
    </row>
    <row r="56" spans="1:5">
      <c r="A56" s="125" t="s">
        <v>262</v>
      </c>
      <c r="B56" s="126" t="s">
        <v>285</v>
      </c>
      <c r="C56" s="127" t="s">
        <v>252</v>
      </c>
      <c r="D56" s="128">
        <v>0</v>
      </c>
      <c r="E56" s="129">
        <v>1035.2</v>
      </c>
    </row>
    <row r="57" spans="1:5">
      <c r="A57" s="125" t="s">
        <v>259</v>
      </c>
      <c r="B57" s="126" t="s">
        <v>285</v>
      </c>
      <c r="C57" s="127" t="s">
        <v>260</v>
      </c>
      <c r="D57" s="128">
        <v>0</v>
      </c>
      <c r="E57" s="129">
        <v>1035.2</v>
      </c>
    </row>
    <row r="58" spans="1:5">
      <c r="A58" s="125" t="s">
        <v>284</v>
      </c>
      <c r="B58" s="126" t="s">
        <v>285</v>
      </c>
      <c r="C58" s="127" t="s">
        <v>260</v>
      </c>
      <c r="D58" s="128">
        <v>702</v>
      </c>
      <c r="E58" s="129">
        <v>1035.2</v>
      </c>
    </row>
    <row r="59" spans="1:5">
      <c r="A59" s="125" t="s">
        <v>264</v>
      </c>
      <c r="B59" s="126" t="s">
        <v>286</v>
      </c>
      <c r="C59" s="127" t="s">
        <v>252</v>
      </c>
      <c r="D59" s="128">
        <v>0</v>
      </c>
      <c r="E59" s="129">
        <v>227.1</v>
      </c>
    </row>
    <row r="60" spans="1:5">
      <c r="A60" s="125" t="s">
        <v>259</v>
      </c>
      <c r="B60" s="126" t="s">
        <v>286</v>
      </c>
      <c r="C60" s="127" t="s">
        <v>260</v>
      </c>
      <c r="D60" s="128">
        <v>0</v>
      </c>
      <c r="E60" s="129">
        <v>227.1</v>
      </c>
    </row>
    <row r="61" spans="1:5">
      <c r="A61" s="125" t="s">
        <v>284</v>
      </c>
      <c r="B61" s="126" t="s">
        <v>286</v>
      </c>
      <c r="C61" s="127" t="s">
        <v>260</v>
      </c>
      <c r="D61" s="128">
        <v>702</v>
      </c>
      <c r="E61" s="129">
        <v>227.1</v>
      </c>
    </row>
    <row r="62" spans="1:5" ht="27">
      <c r="A62" s="125" t="s">
        <v>287</v>
      </c>
      <c r="B62" s="126" t="s">
        <v>288</v>
      </c>
      <c r="C62" s="127" t="s">
        <v>252</v>
      </c>
      <c r="D62" s="128">
        <v>0</v>
      </c>
      <c r="E62" s="129">
        <v>7901.3</v>
      </c>
    </row>
    <row r="63" spans="1:5">
      <c r="A63" s="125" t="s">
        <v>259</v>
      </c>
      <c r="B63" s="126" t="s">
        <v>288</v>
      </c>
      <c r="C63" s="127" t="s">
        <v>260</v>
      </c>
      <c r="D63" s="128">
        <v>0</v>
      </c>
      <c r="E63" s="129">
        <v>7901.3</v>
      </c>
    </row>
    <row r="64" spans="1:5">
      <c r="A64" s="125" t="s">
        <v>284</v>
      </c>
      <c r="B64" s="126" t="s">
        <v>288</v>
      </c>
      <c r="C64" s="127" t="s">
        <v>260</v>
      </c>
      <c r="D64" s="128">
        <v>702</v>
      </c>
      <c r="E64" s="129">
        <v>7901.3</v>
      </c>
    </row>
    <row r="65" spans="1:5">
      <c r="A65" s="125" t="s">
        <v>289</v>
      </c>
      <c r="B65" s="126" t="s">
        <v>290</v>
      </c>
      <c r="C65" s="127" t="s">
        <v>252</v>
      </c>
      <c r="D65" s="128">
        <v>0</v>
      </c>
      <c r="E65" s="129">
        <v>100</v>
      </c>
    </row>
    <row r="66" spans="1:5" ht="40.200000000000003">
      <c r="A66" s="125" t="s">
        <v>271</v>
      </c>
      <c r="B66" s="126" t="s">
        <v>290</v>
      </c>
      <c r="C66" s="127" t="s">
        <v>272</v>
      </c>
      <c r="D66" s="128">
        <v>0</v>
      </c>
      <c r="E66" s="129">
        <v>100</v>
      </c>
    </row>
    <row r="67" spans="1:5">
      <c r="A67" s="125" t="s">
        <v>284</v>
      </c>
      <c r="B67" s="126" t="s">
        <v>290</v>
      </c>
      <c r="C67" s="127" t="s">
        <v>272</v>
      </c>
      <c r="D67" s="128">
        <v>702</v>
      </c>
      <c r="E67" s="129">
        <v>100</v>
      </c>
    </row>
    <row r="68" spans="1:5">
      <c r="A68" s="125" t="s">
        <v>291</v>
      </c>
      <c r="B68" s="126" t="s">
        <v>292</v>
      </c>
      <c r="C68" s="127" t="s">
        <v>252</v>
      </c>
      <c r="D68" s="128">
        <v>0</v>
      </c>
      <c r="E68" s="129">
        <v>15</v>
      </c>
    </row>
    <row r="69" spans="1:5">
      <c r="A69" s="125" t="s">
        <v>259</v>
      </c>
      <c r="B69" s="126" t="s">
        <v>292</v>
      </c>
      <c r="C69" s="127" t="s">
        <v>260</v>
      </c>
      <c r="D69" s="128">
        <v>0</v>
      </c>
      <c r="E69" s="129">
        <v>15</v>
      </c>
    </row>
    <row r="70" spans="1:5">
      <c r="A70" s="125" t="s">
        <v>284</v>
      </c>
      <c r="B70" s="126" t="s">
        <v>292</v>
      </c>
      <c r="C70" s="127" t="s">
        <v>260</v>
      </c>
      <c r="D70" s="128">
        <v>702</v>
      </c>
      <c r="E70" s="129">
        <v>15</v>
      </c>
    </row>
    <row r="71" spans="1:5">
      <c r="A71" s="125" t="s">
        <v>293</v>
      </c>
      <c r="B71" s="126" t="s">
        <v>294</v>
      </c>
      <c r="C71" s="127" t="s">
        <v>252</v>
      </c>
      <c r="D71" s="128">
        <v>0</v>
      </c>
      <c r="E71" s="129">
        <v>227.5</v>
      </c>
    </row>
    <row r="72" spans="1:5">
      <c r="A72" s="125" t="s">
        <v>259</v>
      </c>
      <c r="B72" s="126" t="s">
        <v>294</v>
      </c>
      <c r="C72" s="127" t="s">
        <v>260</v>
      </c>
      <c r="D72" s="128">
        <v>0</v>
      </c>
      <c r="E72" s="129">
        <v>227.5</v>
      </c>
    </row>
    <row r="73" spans="1:5">
      <c r="A73" s="125" t="s">
        <v>284</v>
      </c>
      <c r="B73" s="126" t="s">
        <v>294</v>
      </c>
      <c r="C73" s="127" t="s">
        <v>260</v>
      </c>
      <c r="D73" s="128">
        <v>702</v>
      </c>
      <c r="E73" s="129">
        <v>227.5</v>
      </c>
    </row>
    <row r="74" spans="1:5">
      <c r="A74" s="125" t="s">
        <v>266</v>
      </c>
      <c r="B74" s="126" t="s">
        <v>295</v>
      </c>
      <c r="C74" s="127" t="s">
        <v>252</v>
      </c>
      <c r="D74" s="128">
        <v>0</v>
      </c>
      <c r="E74" s="129">
        <v>73.7</v>
      </c>
    </row>
    <row r="75" spans="1:5">
      <c r="A75" s="125" t="s">
        <v>259</v>
      </c>
      <c r="B75" s="126" t="s">
        <v>295</v>
      </c>
      <c r="C75" s="127" t="s">
        <v>260</v>
      </c>
      <c r="D75" s="128">
        <v>0</v>
      </c>
      <c r="E75" s="129">
        <v>73.7</v>
      </c>
    </row>
    <row r="76" spans="1:5">
      <c r="A76" s="125" t="s">
        <v>268</v>
      </c>
      <c r="B76" s="126" t="s">
        <v>295</v>
      </c>
      <c r="C76" s="127" t="s">
        <v>260</v>
      </c>
      <c r="D76" s="128">
        <v>705</v>
      </c>
      <c r="E76" s="129">
        <v>73.7</v>
      </c>
    </row>
    <row r="77" spans="1:5">
      <c r="A77" s="125" t="s">
        <v>269</v>
      </c>
      <c r="B77" s="126" t="s">
        <v>296</v>
      </c>
      <c r="C77" s="127" t="s">
        <v>252</v>
      </c>
      <c r="D77" s="128">
        <v>0</v>
      </c>
      <c r="E77" s="129">
        <v>37618.400000000001</v>
      </c>
    </row>
    <row r="78" spans="1:5" ht="40.200000000000003">
      <c r="A78" s="125" t="s">
        <v>271</v>
      </c>
      <c r="B78" s="126" t="s">
        <v>296</v>
      </c>
      <c r="C78" s="127" t="s">
        <v>272</v>
      </c>
      <c r="D78" s="128">
        <v>0</v>
      </c>
      <c r="E78" s="129">
        <v>44.3</v>
      </c>
    </row>
    <row r="79" spans="1:5">
      <c r="A79" s="125" t="s">
        <v>284</v>
      </c>
      <c r="B79" s="126" t="s">
        <v>296</v>
      </c>
      <c r="C79" s="127" t="s">
        <v>272</v>
      </c>
      <c r="D79" s="128">
        <v>702</v>
      </c>
      <c r="E79" s="129">
        <v>44.3</v>
      </c>
    </row>
    <row r="80" spans="1:5">
      <c r="A80" s="125" t="s">
        <v>259</v>
      </c>
      <c r="B80" s="126" t="s">
        <v>296</v>
      </c>
      <c r="C80" s="127" t="s">
        <v>260</v>
      </c>
      <c r="D80" s="128">
        <v>0</v>
      </c>
      <c r="E80" s="129">
        <v>31820.1</v>
      </c>
    </row>
    <row r="81" spans="1:5">
      <c r="A81" s="125" t="s">
        <v>284</v>
      </c>
      <c r="B81" s="126" t="s">
        <v>296</v>
      </c>
      <c r="C81" s="127" t="s">
        <v>260</v>
      </c>
      <c r="D81" s="128">
        <v>702</v>
      </c>
      <c r="E81" s="129">
        <v>31820.1</v>
      </c>
    </row>
    <row r="82" spans="1:5" ht="27">
      <c r="A82" s="125" t="s">
        <v>297</v>
      </c>
      <c r="B82" s="126" t="s">
        <v>296</v>
      </c>
      <c r="C82" s="127" t="s">
        <v>298</v>
      </c>
      <c r="D82" s="128">
        <v>0</v>
      </c>
      <c r="E82" s="129">
        <v>3406.5</v>
      </c>
    </row>
    <row r="83" spans="1:5">
      <c r="A83" s="125" t="s">
        <v>284</v>
      </c>
      <c r="B83" s="126" t="s">
        <v>296</v>
      </c>
      <c r="C83" s="127" t="s">
        <v>298</v>
      </c>
      <c r="D83" s="128">
        <v>702</v>
      </c>
      <c r="E83" s="129">
        <v>3406.5</v>
      </c>
    </row>
    <row r="84" spans="1:5">
      <c r="A84" s="125" t="s">
        <v>273</v>
      </c>
      <c r="B84" s="126" t="s">
        <v>296</v>
      </c>
      <c r="C84" s="127" t="s">
        <v>274</v>
      </c>
      <c r="D84" s="128">
        <v>0</v>
      </c>
      <c r="E84" s="129">
        <v>2347.5</v>
      </c>
    </row>
    <row r="85" spans="1:5">
      <c r="A85" s="125" t="s">
        <v>284</v>
      </c>
      <c r="B85" s="126" t="s">
        <v>296</v>
      </c>
      <c r="C85" s="127" t="s">
        <v>274</v>
      </c>
      <c r="D85" s="128">
        <v>702</v>
      </c>
      <c r="E85" s="129">
        <v>2347.5</v>
      </c>
    </row>
    <row r="86" spans="1:5" ht="66.599999999999994">
      <c r="A86" s="125" t="s">
        <v>299</v>
      </c>
      <c r="B86" s="126" t="s">
        <v>300</v>
      </c>
      <c r="C86" s="127" t="s">
        <v>252</v>
      </c>
      <c r="D86" s="128">
        <v>0</v>
      </c>
      <c r="E86" s="129">
        <v>379621.5</v>
      </c>
    </row>
    <row r="87" spans="1:5" ht="40.200000000000003">
      <c r="A87" s="125" t="s">
        <v>271</v>
      </c>
      <c r="B87" s="126" t="s">
        <v>300</v>
      </c>
      <c r="C87" s="127" t="s">
        <v>272</v>
      </c>
      <c r="D87" s="128">
        <v>0</v>
      </c>
      <c r="E87" s="129">
        <v>373498.5</v>
      </c>
    </row>
    <row r="88" spans="1:5">
      <c r="A88" s="125" t="s">
        <v>284</v>
      </c>
      <c r="B88" s="126" t="s">
        <v>300</v>
      </c>
      <c r="C88" s="127" t="s">
        <v>272</v>
      </c>
      <c r="D88" s="128">
        <v>702</v>
      </c>
      <c r="E88" s="129">
        <v>373498.5</v>
      </c>
    </row>
    <row r="89" spans="1:5">
      <c r="A89" s="125" t="s">
        <v>259</v>
      </c>
      <c r="B89" s="126" t="s">
        <v>300</v>
      </c>
      <c r="C89" s="127" t="s">
        <v>260</v>
      </c>
      <c r="D89" s="128">
        <v>0</v>
      </c>
      <c r="E89" s="129">
        <v>6123</v>
      </c>
    </row>
    <row r="90" spans="1:5">
      <c r="A90" s="125" t="s">
        <v>284</v>
      </c>
      <c r="B90" s="126" t="s">
        <v>300</v>
      </c>
      <c r="C90" s="127" t="s">
        <v>260</v>
      </c>
      <c r="D90" s="128">
        <v>702</v>
      </c>
      <c r="E90" s="129">
        <v>6123</v>
      </c>
    </row>
    <row r="91" spans="1:5" ht="27">
      <c r="A91" s="125" t="s">
        <v>301</v>
      </c>
      <c r="B91" s="126" t="s">
        <v>302</v>
      </c>
      <c r="C91" s="127" t="s">
        <v>252</v>
      </c>
      <c r="D91" s="128">
        <v>0</v>
      </c>
      <c r="E91" s="129">
        <v>15269.4</v>
      </c>
    </row>
    <row r="92" spans="1:5">
      <c r="A92" s="125" t="s">
        <v>259</v>
      </c>
      <c r="B92" s="126" t="s">
        <v>302</v>
      </c>
      <c r="C92" s="127" t="s">
        <v>260</v>
      </c>
      <c r="D92" s="128">
        <v>0</v>
      </c>
      <c r="E92" s="129">
        <v>15269.4</v>
      </c>
    </row>
    <row r="93" spans="1:5">
      <c r="A93" s="125" t="s">
        <v>303</v>
      </c>
      <c r="B93" s="126" t="s">
        <v>302</v>
      </c>
      <c r="C93" s="127" t="s">
        <v>260</v>
      </c>
      <c r="D93" s="128">
        <v>1004</v>
      </c>
      <c r="E93" s="129">
        <v>15269.4</v>
      </c>
    </row>
    <row r="94" spans="1:5" ht="40.200000000000003">
      <c r="A94" s="125" t="s">
        <v>277</v>
      </c>
      <c r="B94" s="126" t="s">
        <v>304</v>
      </c>
      <c r="C94" s="127" t="s">
        <v>252</v>
      </c>
      <c r="D94" s="128">
        <v>0</v>
      </c>
      <c r="E94" s="129">
        <v>798.7</v>
      </c>
    </row>
    <row r="95" spans="1:5">
      <c r="A95" s="125" t="s">
        <v>259</v>
      </c>
      <c r="B95" s="126" t="s">
        <v>304</v>
      </c>
      <c r="C95" s="127" t="s">
        <v>260</v>
      </c>
      <c r="D95" s="128">
        <v>0</v>
      </c>
      <c r="E95" s="129">
        <v>798.7</v>
      </c>
    </row>
    <row r="96" spans="1:5">
      <c r="A96" s="125" t="s">
        <v>284</v>
      </c>
      <c r="B96" s="126" t="s">
        <v>304</v>
      </c>
      <c r="C96" s="127" t="s">
        <v>260</v>
      </c>
      <c r="D96" s="128">
        <v>702</v>
      </c>
      <c r="E96" s="129">
        <v>798.7</v>
      </c>
    </row>
    <row r="97" spans="1:5">
      <c r="A97" s="125" t="s">
        <v>279</v>
      </c>
      <c r="B97" s="126" t="s">
        <v>305</v>
      </c>
      <c r="C97" s="127" t="s">
        <v>252</v>
      </c>
      <c r="D97" s="128">
        <v>0</v>
      </c>
      <c r="E97" s="129">
        <v>1999.4</v>
      </c>
    </row>
    <row r="98" spans="1:5">
      <c r="A98" s="125" t="s">
        <v>259</v>
      </c>
      <c r="B98" s="126" t="s">
        <v>305</v>
      </c>
      <c r="C98" s="127" t="s">
        <v>260</v>
      </c>
      <c r="D98" s="128">
        <v>0</v>
      </c>
      <c r="E98" s="129">
        <v>1999.4</v>
      </c>
    </row>
    <row r="99" spans="1:5">
      <c r="A99" s="125" t="s">
        <v>284</v>
      </c>
      <c r="B99" s="126" t="s">
        <v>305</v>
      </c>
      <c r="C99" s="127" t="s">
        <v>260</v>
      </c>
      <c r="D99" s="128">
        <v>702</v>
      </c>
      <c r="E99" s="129">
        <v>1999.4</v>
      </c>
    </row>
    <row r="100" spans="1:5" ht="27">
      <c r="A100" s="125" t="s">
        <v>306</v>
      </c>
      <c r="B100" s="126" t="s">
        <v>307</v>
      </c>
      <c r="C100" s="127" t="s">
        <v>252</v>
      </c>
      <c r="D100" s="128">
        <v>0</v>
      </c>
      <c r="E100" s="129">
        <v>30</v>
      </c>
    </row>
    <row r="101" spans="1:5">
      <c r="A101" s="125" t="s">
        <v>259</v>
      </c>
      <c r="B101" s="126" t="s">
        <v>307</v>
      </c>
      <c r="C101" s="127" t="s">
        <v>260</v>
      </c>
      <c r="D101" s="128">
        <v>0</v>
      </c>
      <c r="E101" s="129">
        <v>30</v>
      </c>
    </row>
    <row r="102" spans="1:5">
      <c r="A102" s="125" t="s">
        <v>284</v>
      </c>
      <c r="B102" s="126" t="s">
        <v>307</v>
      </c>
      <c r="C102" s="127" t="s">
        <v>260</v>
      </c>
      <c r="D102" s="128">
        <v>702</v>
      </c>
      <c r="E102" s="129">
        <v>30</v>
      </c>
    </row>
    <row r="103" spans="1:5" ht="27">
      <c r="A103" s="125" t="s">
        <v>308</v>
      </c>
      <c r="B103" s="126" t="s">
        <v>309</v>
      </c>
      <c r="C103" s="127" t="s">
        <v>252</v>
      </c>
      <c r="D103" s="128">
        <v>0</v>
      </c>
      <c r="E103" s="129">
        <v>185</v>
      </c>
    </row>
    <row r="104" spans="1:5">
      <c r="A104" s="125" t="s">
        <v>259</v>
      </c>
      <c r="B104" s="126" t="s">
        <v>309</v>
      </c>
      <c r="C104" s="127" t="s">
        <v>260</v>
      </c>
      <c r="D104" s="128">
        <v>0</v>
      </c>
      <c r="E104" s="129">
        <v>185</v>
      </c>
    </row>
    <row r="105" spans="1:5">
      <c r="A105" s="125" t="s">
        <v>284</v>
      </c>
      <c r="B105" s="126" t="s">
        <v>309</v>
      </c>
      <c r="C105" s="127" t="s">
        <v>260</v>
      </c>
      <c r="D105" s="128">
        <v>702</v>
      </c>
      <c r="E105" s="129">
        <v>185</v>
      </c>
    </row>
    <row r="106" spans="1:5">
      <c r="A106" s="125" t="s">
        <v>310</v>
      </c>
      <c r="B106" s="126" t="s">
        <v>311</v>
      </c>
      <c r="C106" s="127" t="s">
        <v>252</v>
      </c>
      <c r="D106" s="128">
        <v>0</v>
      </c>
      <c r="E106" s="129">
        <v>40897.5</v>
      </c>
    </row>
    <row r="107" spans="1:5">
      <c r="A107" s="125" t="s">
        <v>257</v>
      </c>
      <c r="B107" s="126" t="s">
        <v>312</v>
      </c>
      <c r="C107" s="127" t="s">
        <v>252</v>
      </c>
      <c r="D107" s="128">
        <v>0</v>
      </c>
      <c r="E107" s="129">
        <v>142.30000000000001</v>
      </c>
    </row>
    <row r="108" spans="1:5">
      <c r="A108" s="125" t="s">
        <v>259</v>
      </c>
      <c r="B108" s="126" t="s">
        <v>312</v>
      </c>
      <c r="C108" s="127" t="s">
        <v>260</v>
      </c>
      <c r="D108" s="128">
        <v>0</v>
      </c>
      <c r="E108" s="129">
        <v>142.30000000000001</v>
      </c>
    </row>
    <row r="109" spans="1:5">
      <c r="A109" s="125" t="s">
        <v>313</v>
      </c>
      <c r="B109" s="126" t="s">
        <v>312</v>
      </c>
      <c r="C109" s="127" t="s">
        <v>260</v>
      </c>
      <c r="D109" s="128">
        <v>703</v>
      </c>
      <c r="E109" s="129">
        <v>142.30000000000001</v>
      </c>
    </row>
    <row r="110" spans="1:5">
      <c r="A110" s="125" t="s">
        <v>264</v>
      </c>
      <c r="B110" s="126" t="s">
        <v>314</v>
      </c>
      <c r="C110" s="127" t="s">
        <v>252</v>
      </c>
      <c r="D110" s="128">
        <v>0</v>
      </c>
      <c r="E110" s="129">
        <v>15</v>
      </c>
    </row>
    <row r="111" spans="1:5">
      <c r="A111" s="125" t="s">
        <v>259</v>
      </c>
      <c r="B111" s="126" t="s">
        <v>314</v>
      </c>
      <c r="C111" s="127" t="s">
        <v>260</v>
      </c>
      <c r="D111" s="128">
        <v>0</v>
      </c>
      <c r="E111" s="129">
        <v>15</v>
      </c>
    </row>
    <row r="112" spans="1:5">
      <c r="A112" s="125" t="s">
        <v>313</v>
      </c>
      <c r="B112" s="126" t="s">
        <v>314</v>
      </c>
      <c r="C112" s="127" t="s">
        <v>260</v>
      </c>
      <c r="D112" s="128">
        <v>703</v>
      </c>
      <c r="E112" s="129">
        <v>15</v>
      </c>
    </row>
    <row r="113" spans="1:5">
      <c r="A113" s="125" t="s">
        <v>269</v>
      </c>
      <c r="B113" s="126" t="s">
        <v>315</v>
      </c>
      <c r="C113" s="127" t="s">
        <v>252</v>
      </c>
      <c r="D113" s="128">
        <v>0</v>
      </c>
      <c r="E113" s="129">
        <v>39538.9</v>
      </c>
    </row>
    <row r="114" spans="1:5" ht="40.200000000000003">
      <c r="A114" s="125" t="s">
        <v>271</v>
      </c>
      <c r="B114" s="126" t="s">
        <v>315</v>
      </c>
      <c r="C114" s="127" t="s">
        <v>272</v>
      </c>
      <c r="D114" s="128">
        <v>0</v>
      </c>
      <c r="E114" s="129">
        <v>36566.300000000003</v>
      </c>
    </row>
    <row r="115" spans="1:5">
      <c r="A115" s="125" t="s">
        <v>313</v>
      </c>
      <c r="B115" s="126" t="s">
        <v>315</v>
      </c>
      <c r="C115" s="127" t="s">
        <v>272</v>
      </c>
      <c r="D115" s="128">
        <v>703</v>
      </c>
      <c r="E115" s="129">
        <v>36566.300000000003</v>
      </c>
    </row>
    <row r="116" spans="1:5">
      <c r="A116" s="125" t="s">
        <v>259</v>
      </c>
      <c r="B116" s="126" t="s">
        <v>315</v>
      </c>
      <c r="C116" s="127" t="s">
        <v>260</v>
      </c>
      <c r="D116" s="128">
        <v>0</v>
      </c>
      <c r="E116" s="129">
        <v>2625.3</v>
      </c>
    </row>
    <row r="117" spans="1:5">
      <c r="A117" s="125" t="s">
        <v>313</v>
      </c>
      <c r="B117" s="126" t="s">
        <v>315</v>
      </c>
      <c r="C117" s="127" t="s">
        <v>260</v>
      </c>
      <c r="D117" s="128">
        <v>703</v>
      </c>
      <c r="E117" s="129">
        <v>2625.3</v>
      </c>
    </row>
    <row r="118" spans="1:5">
      <c r="A118" s="125" t="s">
        <v>273</v>
      </c>
      <c r="B118" s="126" t="s">
        <v>315</v>
      </c>
      <c r="C118" s="127" t="s">
        <v>274</v>
      </c>
      <c r="D118" s="128">
        <v>0</v>
      </c>
      <c r="E118" s="129">
        <v>347.3</v>
      </c>
    </row>
    <row r="119" spans="1:5">
      <c r="A119" s="125" t="s">
        <v>313</v>
      </c>
      <c r="B119" s="126" t="s">
        <v>315</v>
      </c>
      <c r="C119" s="127" t="s">
        <v>274</v>
      </c>
      <c r="D119" s="128">
        <v>703</v>
      </c>
      <c r="E119" s="129">
        <v>347.3</v>
      </c>
    </row>
    <row r="120" spans="1:5">
      <c r="A120" s="125" t="s">
        <v>279</v>
      </c>
      <c r="B120" s="126" t="s">
        <v>316</v>
      </c>
      <c r="C120" s="127" t="s">
        <v>252</v>
      </c>
      <c r="D120" s="128">
        <v>0</v>
      </c>
      <c r="E120" s="129">
        <v>1201.3</v>
      </c>
    </row>
    <row r="121" spans="1:5">
      <c r="A121" s="125" t="s">
        <v>259</v>
      </c>
      <c r="B121" s="126" t="s">
        <v>316</v>
      </c>
      <c r="C121" s="127" t="s">
        <v>260</v>
      </c>
      <c r="D121" s="128">
        <v>0</v>
      </c>
      <c r="E121" s="129">
        <v>1201.3</v>
      </c>
    </row>
    <row r="122" spans="1:5">
      <c r="A122" s="125" t="s">
        <v>313</v>
      </c>
      <c r="B122" s="126" t="s">
        <v>316</v>
      </c>
      <c r="C122" s="127" t="s">
        <v>260</v>
      </c>
      <c r="D122" s="128">
        <v>703</v>
      </c>
      <c r="E122" s="129">
        <v>1201.3</v>
      </c>
    </row>
    <row r="123" spans="1:5" ht="27">
      <c r="A123" s="125" t="s">
        <v>317</v>
      </c>
      <c r="B123" s="126" t="s">
        <v>318</v>
      </c>
      <c r="C123" s="127" t="s">
        <v>252</v>
      </c>
      <c r="D123" s="128">
        <v>0</v>
      </c>
      <c r="E123" s="129">
        <v>14925.6</v>
      </c>
    </row>
    <row r="124" spans="1:5">
      <c r="A124" s="125" t="s">
        <v>319</v>
      </c>
      <c r="B124" s="126" t="s">
        <v>320</v>
      </c>
      <c r="C124" s="127" t="s">
        <v>252</v>
      </c>
      <c r="D124" s="128">
        <v>0</v>
      </c>
      <c r="E124" s="129">
        <v>10977.2</v>
      </c>
    </row>
    <row r="125" spans="1:5">
      <c r="A125" s="125" t="s">
        <v>266</v>
      </c>
      <c r="B125" s="126" t="s">
        <v>321</v>
      </c>
      <c r="C125" s="127" t="s">
        <v>252</v>
      </c>
      <c r="D125" s="128">
        <v>0</v>
      </c>
      <c r="E125" s="129">
        <v>2.9</v>
      </c>
    </row>
    <row r="126" spans="1:5">
      <c r="A126" s="125" t="s">
        <v>259</v>
      </c>
      <c r="B126" s="126" t="s">
        <v>321</v>
      </c>
      <c r="C126" s="127" t="s">
        <v>260</v>
      </c>
      <c r="D126" s="128">
        <v>0</v>
      </c>
      <c r="E126" s="129">
        <v>2.9</v>
      </c>
    </row>
    <row r="127" spans="1:5">
      <c r="A127" s="125" t="s">
        <v>268</v>
      </c>
      <c r="B127" s="126" t="s">
        <v>321</v>
      </c>
      <c r="C127" s="127" t="s">
        <v>260</v>
      </c>
      <c r="D127" s="128">
        <v>705</v>
      </c>
      <c r="E127" s="129">
        <v>2.9</v>
      </c>
    </row>
    <row r="128" spans="1:5">
      <c r="A128" s="125" t="s">
        <v>322</v>
      </c>
      <c r="B128" s="126" t="s">
        <v>323</v>
      </c>
      <c r="C128" s="127" t="s">
        <v>252</v>
      </c>
      <c r="D128" s="128">
        <v>0</v>
      </c>
      <c r="E128" s="129">
        <v>2974.2</v>
      </c>
    </row>
    <row r="129" spans="1:5" ht="40.200000000000003">
      <c r="A129" s="125" t="s">
        <v>271</v>
      </c>
      <c r="B129" s="126" t="s">
        <v>323</v>
      </c>
      <c r="C129" s="127" t="s">
        <v>272</v>
      </c>
      <c r="D129" s="128">
        <v>0</v>
      </c>
      <c r="E129" s="129">
        <v>2527.1</v>
      </c>
    </row>
    <row r="130" spans="1:5">
      <c r="A130" s="125" t="s">
        <v>324</v>
      </c>
      <c r="B130" s="126" t="s">
        <v>323</v>
      </c>
      <c r="C130" s="127" t="s">
        <v>272</v>
      </c>
      <c r="D130" s="128">
        <v>709</v>
      </c>
      <c r="E130" s="129">
        <v>2527.1</v>
      </c>
    </row>
    <row r="131" spans="1:5">
      <c r="A131" s="125" t="s">
        <v>259</v>
      </c>
      <c r="B131" s="126" t="s">
        <v>323</v>
      </c>
      <c r="C131" s="127" t="s">
        <v>260</v>
      </c>
      <c r="D131" s="128">
        <v>0</v>
      </c>
      <c r="E131" s="129">
        <v>400.5</v>
      </c>
    </row>
    <row r="132" spans="1:5">
      <c r="A132" s="125" t="s">
        <v>324</v>
      </c>
      <c r="B132" s="126" t="s">
        <v>323</v>
      </c>
      <c r="C132" s="127" t="s">
        <v>260</v>
      </c>
      <c r="D132" s="128">
        <v>709</v>
      </c>
      <c r="E132" s="129">
        <v>400.5</v>
      </c>
    </row>
    <row r="133" spans="1:5">
      <c r="A133" s="125" t="s">
        <v>273</v>
      </c>
      <c r="B133" s="126" t="s">
        <v>323</v>
      </c>
      <c r="C133" s="127" t="s">
        <v>274</v>
      </c>
      <c r="D133" s="128">
        <v>0</v>
      </c>
      <c r="E133" s="129">
        <v>46.6</v>
      </c>
    </row>
    <row r="134" spans="1:5">
      <c r="A134" s="125" t="s">
        <v>324</v>
      </c>
      <c r="B134" s="126" t="s">
        <v>323</v>
      </c>
      <c r="C134" s="127" t="s">
        <v>274</v>
      </c>
      <c r="D134" s="128">
        <v>709</v>
      </c>
      <c r="E134" s="129">
        <v>46.6</v>
      </c>
    </row>
    <row r="135" spans="1:5">
      <c r="A135" s="125" t="s">
        <v>269</v>
      </c>
      <c r="B135" s="126" t="s">
        <v>325</v>
      </c>
      <c r="C135" s="127" t="s">
        <v>252</v>
      </c>
      <c r="D135" s="128">
        <v>0</v>
      </c>
      <c r="E135" s="129">
        <v>8000.1</v>
      </c>
    </row>
    <row r="136" spans="1:5" ht="40.200000000000003">
      <c r="A136" s="125" t="s">
        <v>271</v>
      </c>
      <c r="B136" s="126" t="s">
        <v>325</v>
      </c>
      <c r="C136" s="127" t="s">
        <v>272</v>
      </c>
      <c r="D136" s="128">
        <v>0</v>
      </c>
      <c r="E136" s="129">
        <v>7830.9</v>
      </c>
    </row>
    <row r="137" spans="1:5">
      <c r="A137" s="125" t="s">
        <v>324</v>
      </c>
      <c r="B137" s="126" t="s">
        <v>325</v>
      </c>
      <c r="C137" s="127" t="s">
        <v>272</v>
      </c>
      <c r="D137" s="128">
        <v>709</v>
      </c>
      <c r="E137" s="129">
        <v>7830.9</v>
      </c>
    </row>
    <row r="138" spans="1:5">
      <c r="A138" s="125" t="s">
        <v>259</v>
      </c>
      <c r="B138" s="126" t="s">
        <v>325</v>
      </c>
      <c r="C138" s="127" t="s">
        <v>260</v>
      </c>
      <c r="D138" s="128">
        <v>0</v>
      </c>
      <c r="E138" s="129">
        <v>169.2</v>
      </c>
    </row>
    <row r="139" spans="1:5">
      <c r="A139" s="125" t="s">
        <v>324</v>
      </c>
      <c r="B139" s="126" t="s">
        <v>325</v>
      </c>
      <c r="C139" s="127" t="s">
        <v>260</v>
      </c>
      <c r="D139" s="128">
        <v>709</v>
      </c>
      <c r="E139" s="129">
        <v>169.2</v>
      </c>
    </row>
    <row r="140" spans="1:5" ht="27">
      <c r="A140" s="125" t="s">
        <v>326</v>
      </c>
      <c r="B140" s="126" t="s">
        <v>327</v>
      </c>
      <c r="C140" s="127" t="s">
        <v>252</v>
      </c>
      <c r="D140" s="128">
        <v>0</v>
      </c>
      <c r="E140" s="129">
        <v>10</v>
      </c>
    </row>
    <row r="141" spans="1:5" ht="40.200000000000003">
      <c r="A141" s="125" t="s">
        <v>328</v>
      </c>
      <c r="B141" s="126" t="s">
        <v>329</v>
      </c>
      <c r="C141" s="127" t="s">
        <v>252</v>
      </c>
      <c r="D141" s="128">
        <v>0</v>
      </c>
      <c r="E141" s="129">
        <v>10</v>
      </c>
    </row>
    <row r="142" spans="1:5">
      <c r="A142" s="125" t="s">
        <v>259</v>
      </c>
      <c r="B142" s="126" t="s">
        <v>329</v>
      </c>
      <c r="C142" s="127" t="s">
        <v>260</v>
      </c>
      <c r="D142" s="128">
        <v>0</v>
      </c>
      <c r="E142" s="129">
        <v>10</v>
      </c>
    </row>
    <row r="143" spans="1:5">
      <c r="A143" s="125" t="s">
        <v>324</v>
      </c>
      <c r="B143" s="126" t="s">
        <v>329</v>
      </c>
      <c r="C143" s="127" t="s">
        <v>260</v>
      </c>
      <c r="D143" s="128">
        <v>709</v>
      </c>
      <c r="E143" s="129">
        <v>10</v>
      </c>
    </row>
    <row r="144" spans="1:5" ht="27">
      <c r="A144" s="125" t="s">
        <v>330</v>
      </c>
      <c r="B144" s="126" t="s">
        <v>331</v>
      </c>
      <c r="C144" s="127" t="s">
        <v>252</v>
      </c>
      <c r="D144" s="128">
        <v>0</v>
      </c>
      <c r="E144" s="129">
        <v>1124.5</v>
      </c>
    </row>
    <row r="145" spans="1:5" ht="40.200000000000003">
      <c r="A145" s="125" t="s">
        <v>332</v>
      </c>
      <c r="B145" s="126" t="s">
        <v>333</v>
      </c>
      <c r="C145" s="127" t="s">
        <v>252</v>
      </c>
      <c r="D145" s="128">
        <v>0</v>
      </c>
      <c r="E145" s="129">
        <v>1124.5</v>
      </c>
    </row>
    <row r="146" spans="1:5">
      <c r="A146" s="125" t="s">
        <v>259</v>
      </c>
      <c r="B146" s="126" t="s">
        <v>333</v>
      </c>
      <c r="C146" s="127" t="s">
        <v>260</v>
      </c>
      <c r="D146" s="128">
        <v>0</v>
      </c>
      <c r="E146" s="129">
        <v>1115.5</v>
      </c>
    </row>
    <row r="147" spans="1:5">
      <c r="A147" s="125" t="s">
        <v>324</v>
      </c>
      <c r="B147" s="126" t="s">
        <v>333</v>
      </c>
      <c r="C147" s="127" t="s">
        <v>260</v>
      </c>
      <c r="D147" s="128">
        <v>709</v>
      </c>
      <c r="E147" s="129">
        <v>1115.5</v>
      </c>
    </row>
    <row r="148" spans="1:5">
      <c r="A148" s="125" t="s">
        <v>334</v>
      </c>
      <c r="B148" s="126" t="s">
        <v>333</v>
      </c>
      <c r="C148" s="127" t="s">
        <v>335</v>
      </c>
      <c r="D148" s="128">
        <v>0</v>
      </c>
      <c r="E148" s="129">
        <v>9</v>
      </c>
    </row>
    <row r="149" spans="1:5">
      <c r="A149" s="125" t="s">
        <v>284</v>
      </c>
      <c r="B149" s="126" t="s">
        <v>333</v>
      </c>
      <c r="C149" s="127" t="s">
        <v>335</v>
      </c>
      <c r="D149" s="128">
        <v>702</v>
      </c>
      <c r="E149" s="129">
        <v>9</v>
      </c>
    </row>
    <row r="150" spans="1:5">
      <c r="A150" s="125" t="s">
        <v>336</v>
      </c>
      <c r="B150" s="126" t="s">
        <v>337</v>
      </c>
      <c r="C150" s="127" t="s">
        <v>252</v>
      </c>
      <c r="D150" s="128">
        <v>0</v>
      </c>
      <c r="E150" s="129">
        <v>2813.9</v>
      </c>
    </row>
    <row r="151" spans="1:5">
      <c r="A151" s="125" t="s">
        <v>264</v>
      </c>
      <c r="B151" s="126" t="s">
        <v>338</v>
      </c>
      <c r="C151" s="127" t="s">
        <v>252</v>
      </c>
      <c r="D151" s="128">
        <v>0</v>
      </c>
      <c r="E151" s="129">
        <v>115</v>
      </c>
    </row>
    <row r="152" spans="1:5">
      <c r="A152" s="125" t="s">
        <v>259</v>
      </c>
      <c r="B152" s="126" t="s">
        <v>338</v>
      </c>
      <c r="C152" s="127" t="s">
        <v>260</v>
      </c>
      <c r="D152" s="128">
        <v>0</v>
      </c>
      <c r="E152" s="129">
        <v>115</v>
      </c>
    </row>
    <row r="153" spans="1:5">
      <c r="A153" s="125" t="s">
        <v>339</v>
      </c>
      <c r="B153" s="126" t="s">
        <v>338</v>
      </c>
      <c r="C153" s="127" t="s">
        <v>260</v>
      </c>
      <c r="D153" s="128">
        <v>707</v>
      </c>
      <c r="E153" s="129">
        <v>115</v>
      </c>
    </row>
    <row r="154" spans="1:5" ht="53.4">
      <c r="A154" s="125" t="s">
        <v>340</v>
      </c>
      <c r="B154" s="126" t="s">
        <v>341</v>
      </c>
      <c r="C154" s="127" t="s">
        <v>252</v>
      </c>
      <c r="D154" s="128">
        <v>0</v>
      </c>
      <c r="E154" s="129">
        <v>2698.9</v>
      </c>
    </row>
    <row r="155" spans="1:5" s="103" customFormat="1">
      <c r="A155" s="125" t="s">
        <v>259</v>
      </c>
      <c r="B155" s="126" t="s">
        <v>341</v>
      </c>
      <c r="C155" s="127" t="s">
        <v>260</v>
      </c>
      <c r="D155" s="128">
        <v>0</v>
      </c>
      <c r="E155" s="129">
        <v>2698.9</v>
      </c>
    </row>
    <row r="156" spans="1:5">
      <c r="A156" s="125" t="s">
        <v>339</v>
      </c>
      <c r="B156" s="126" t="s">
        <v>341</v>
      </c>
      <c r="C156" s="127" t="s">
        <v>260</v>
      </c>
      <c r="D156" s="128">
        <v>707</v>
      </c>
      <c r="E156" s="129">
        <v>2698.9</v>
      </c>
    </row>
    <row r="157" spans="1:5" s="103" customFormat="1" ht="27">
      <c r="A157" s="120" t="s">
        <v>342</v>
      </c>
      <c r="B157" s="121" t="s">
        <v>343</v>
      </c>
      <c r="C157" s="122" t="s">
        <v>252</v>
      </c>
      <c r="D157" s="123">
        <v>0</v>
      </c>
      <c r="E157" s="124">
        <v>39176.9</v>
      </c>
    </row>
    <row r="158" spans="1:5" ht="27">
      <c r="A158" s="125" t="s">
        <v>344</v>
      </c>
      <c r="B158" s="126" t="s">
        <v>345</v>
      </c>
      <c r="C158" s="127" t="s">
        <v>252</v>
      </c>
      <c r="D158" s="128">
        <v>0</v>
      </c>
      <c r="E158" s="129">
        <v>37885.4</v>
      </c>
    </row>
    <row r="159" spans="1:5">
      <c r="A159" s="125" t="s">
        <v>346</v>
      </c>
      <c r="B159" s="126" t="s">
        <v>347</v>
      </c>
      <c r="C159" s="127" t="s">
        <v>252</v>
      </c>
      <c r="D159" s="128">
        <v>0</v>
      </c>
      <c r="E159" s="129">
        <v>1933.6</v>
      </c>
    </row>
    <row r="160" spans="1:5">
      <c r="A160" s="125" t="s">
        <v>266</v>
      </c>
      <c r="B160" s="126" t="s">
        <v>348</v>
      </c>
      <c r="C160" s="127" t="s">
        <v>252</v>
      </c>
      <c r="D160" s="128">
        <v>0</v>
      </c>
      <c r="E160" s="129">
        <v>8.3000000000000007</v>
      </c>
    </row>
    <row r="161" spans="1:5">
      <c r="A161" s="125" t="s">
        <v>259</v>
      </c>
      <c r="B161" s="126" t="s">
        <v>348</v>
      </c>
      <c r="C161" s="127" t="s">
        <v>260</v>
      </c>
      <c r="D161" s="128">
        <v>0</v>
      </c>
      <c r="E161" s="129">
        <v>8.3000000000000007</v>
      </c>
    </row>
    <row r="162" spans="1:5">
      <c r="A162" s="125" t="s">
        <v>268</v>
      </c>
      <c r="B162" s="126" t="s">
        <v>348</v>
      </c>
      <c r="C162" s="127" t="s">
        <v>260</v>
      </c>
      <c r="D162" s="128">
        <v>705</v>
      </c>
      <c r="E162" s="129">
        <v>8.3000000000000007</v>
      </c>
    </row>
    <row r="163" spans="1:5">
      <c r="A163" s="125" t="s">
        <v>269</v>
      </c>
      <c r="B163" s="126" t="s">
        <v>349</v>
      </c>
      <c r="C163" s="127" t="s">
        <v>252</v>
      </c>
      <c r="D163" s="128">
        <v>0</v>
      </c>
      <c r="E163" s="129">
        <v>1925.3</v>
      </c>
    </row>
    <row r="164" spans="1:5" ht="40.200000000000003">
      <c r="A164" s="125" t="s">
        <v>271</v>
      </c>
      <c r="B164" s="126" t="s">
        <v>349</v>
      </c>
      <c r="C164" s="127" t="s">
        <v>272</v>
      </c>
      <c r="D164" s="128">
        <v>0</v>
      </c>
      <c r="E164" s="129">
        <v>1672.3</v>
      </c>
    </row>
    <row r="165" spans="1:5">
      <c r="A165" s="125" t="s">
        <v>350</v>
      </c>
      <c r="B165" s="126" t="s">
        <v>349</v>
      </c>
      <c r="C165" s="127" t="s">
        <v>272</v>
      </c>
      <c r="D165" s="128">
        <v>801</v>
      </c>
      <c r="E165" s="129">
        <v>1672.3</v>
      </c>
    </row>
    <row r="166" spans="1:5">
      <c r="A166" s="125" t="s">
        <v>259</v>
      </c>
      <c r="B166" s="126" t="s">
        <v>349</v>
      </c>
      <c r="C166" s="127" t="s">
        <v>260</v>
      </c>
      <c r="D166" s="128">
        <v>0</v>
      </c>
      <c r="E166" s="129">
        <v>245.6</v>
      </c>
    </row>
    <row r="167" spans="1:5">
      <c r="A167" s="125" t="s">
        <v>350</v>
      </c>
      <c r="B167" s="126" t="s">
        <v>349</v>
      </c>
      <c r="C167" s="127" t="s">
        <v>260</v>
      </c>
      <c r="D167" s="128">
        <v>801</v>
      </c>
      <c r="E167" s="129">
        <v>245.6</v>
      </c>
    </row>
    <row r="168" spans="1:5">
      <c r="A168" s="125" t="s">
        <v>273</v>
      </c>
      <c r="B168" s="126" t="s">
        <v>349</v>
      </c>
      <c r="C168" s="127" t="s">
        <v>274</v>
      </c>
      <c r="D168" s="128">
        <v>0</v>
      </c>
      <c r="E168" s="129">
        <v>7.4</v>
      </c>
    </row>
    <row r="169" spans="1:5">
      <c r="A169" s="125" t="s">
        <v>350</v>
      </c>
      <c r="B169" s="126" t="s">
        <v>349</v>
      </c>
      <c r="C169" s="127" t="s">
        <v>274</v>
      </c>
      <c r="D169" s="128">
        <v>801</v>
      </c>
      <c r="E169" s="129">
        <v>7.4</v>
      </c>
    </row>
    <row r="170" spans="1:5">
      <c r="A170" s="125" t="s">
        <v>351</v>
      </c>
      <c r="B170" s="126" t="s">
        <v>352</v>
      </c>
      <c r="C170" s="127" t="s">
        <v>252</v>
      </c>
      <c r="D170" s="128">
        <v>0</v>
      </c>
      <c r="E170" s="129">
        <v>17546.7</v>
      </c>
    </row>
    <row r="171" spans="1:5">
      <c r="A171" s="125" t="s">
        <v>266</v>
      </c>
      <c r="B171" s="126" t="s">
        <v>353</v>
      </c>
      <c r="C171" s="127" t="s">
        <v>252</v>
      </c>
      <c r="D171" s="128">
        <v>0</v>
      </c>
      <c r="E171" s="129">
        <v>4.2</v>
      </c>
    </row>
    <row r="172" spans="1:5">
      <c r="A172" s="125" t="s">
        <v>259</v>
      </c>
      <c r="B172" s="126" t="s">
        <v>353</v>
      </c>
      <c r="C172" s="127" t="s">
        <v>260</v>
      </c>
      <c r="D172" s="128">
        <v>0</v>
      </c>
      <c r="E172" s="129">
        <v>4.2</v>
      </c>
    </row>
    <row r="173" spans="1:5">
      <c r="A173" s="125" t="s">
        <v>268</v>
      </c>
      <c r="B173" s="126" t="s">
        <v>353</v>
      </c>
      <c r="C173" s="127" t="s">
        <v>260</v>
      </c>
      <c r="D173" s="128">
        <v>705</v>
      </c>
      <c r="E173" s="129">
        <v>4.2</v>
      </c>
    </row>
    <row r="174" spans="1:5">
      <c r="A174" s="125" t="s">
        <v>269</v>
      </c>
      <c r="B174" s="126" t="s">
        <v>354</v>
      </c>
      <c r="C174" s="127" t="s">
        <v>252</v>
      </c>
      <c r="D174" s="128">
        <v>0</v>
      </c>
      <c r="E174" s="129">
        <v>16696.3</v>
      </c>
    </row>
    <row r="175" spans="1:5" ht="40.200000000000003">
      <c r="A175" s="125" t="s">
        <v>271</v>
      </c>
      <c r="B175" s="126" t="s">
        <v>354</v>
      </c>
      <c r="C175" s="127" t="s">
        <v>272</v>
      </c>
      <c r="D175" s="128">
        <v>0</v>
      </c>
      <c r="E175" s="129">
        <v>14311.9</v>
      </c>
    </row>
    <row r="176" spans="1:5">
      <c r="A176" s="125" t="s">
        <v>350</v>
      </c>
      <c r="B176" s="126" t="s">
        <v>354</v>
      </c>
      <c r="C176" s="127" t="s">
        <v>272</v>
      </c>
      <c r="D176" s="128">
        <v>801</v>
      </c>
      <c r="E176" s="129">
        <v>14311.9</v>
      </c>
    </row>
    <row r="177" spans="1:5">
      <c r="A177" s="125" t="s">
        <v>259</v>
      </c>
      <c r="B177" s="126" t="s">
        <v>354</v>
      </c>
      <c r="C177" s="127" t="s">
        <v>260</v>
      </c>
      <c r="D177" s="128">
        <v>0</v>
      </c>
      <c r="E177" s="129">
        <v>2371.1</v>
      </c>
    </row>
    <row r="178" spans="1:5">
      <c r="A178" s="125" t="s">
        <v>350</v>
      </c>
      <c r="B178" s="126" t="s">
        <v>354</v>
      </c>
      <c r="C178" s="127" t="s">
        <v>260</v>
      </c>
      <c r="D178" s="128">
        <v>801</v>
      </c>
      <c r="E178" s="129">
        <v>2371.1</v>
      </c>
    </row>
    <row r="179" spans="1:5">
      <c r="A179" s="125" t="s">
        <v>273</v>
      </c>
      <c r="B179" s="126" t="s">
        <v>354</v>
      </c>
      <c r="C179" s="127" t="s">
        <v>274</v>
      </c>
      <c r="D179" s="128">
        <v>0</v>
      </c>
      <c r="E179" s="129">
        <v>13.3</v>
      </c>
    </row>
    <row r="180" spans="1:5">
      <c r="A180" s="125" t="s">
        <v>350</v>
      </c>
      <c r="B180" s="126" t="s">
        <v>354</v>
      </c>
      <c r="C180" s="127" t="s">
        <v>274</v>
      </c>
      <c r="D180" s="128">
        <v>801</v>
      </c>
      <c r="E180" s="129">
        <v>13.3</v>
      </c>
    </row>
    <row r="181" spans="1:5" ht="40.200000000000003">
      <c r="A181" s="125" t="s">
        <v>355</v>
      </c>
      <c r="B181" s="126" t="s">
        <v>356</v>
      </c>
      <c r="C181" s="127" t="s">
        <v>252</v>
      </c>
      <c r="D181" s="128">
        <v>0</v>
      </c>
      <c r="E181" s="129">
        <v>103.2</v>
      </c>
    </row>
    <row r="182" spans="1:5">
      <c r="A182" s="125" t="s">
        <v>259</v>
      </c>
      <c r="B182" s="126" t="s">
        <v>356</v>
      </c>
      <c r="C182" s="127" t="s">
        <v>260</v>
      </c>
      <c r="D182" s="128">
        <v>0</v>
      </c>
      <c r="E182" s="129">
        <v>103.2</v>
      </c>
    </row>
    <row r="183" spans="1:5">
      <c r="A183" s="125" t="s">
        <v>350</v>
      </c>
      <c r="B183" s="126" t="s">
        <v>356</v>
      </c>
      <c r="C183" s="127" t="s">
        <v>260</v>
      </c>
      <c r="D183" s="128">
        <v>801</v>
      </c>
      <c r="E183" s="129">
        <v>103.2</v>
      </c>
    </row>
    <row r="184" spans="1:5">
      <c r="A184" s="125" t="s">
        <v>279</v>
      </c>
      <c r="B184" s="126" t="s">
        <v>357</v>
      </c>
      <c r="C184" s="127" t="s">
        <v>252</v>
      </c>
      <c r="D184" s="128">
        <v>0</v>
      </c>
      <c r="E184" s="129">
        <v>743</v>
      </c>
    </row>
    <row r="185" spans="1:5">
      <c r="A185" s="125" t="s">
        <v>259</v>
      </c>
      <c r="B185" s="126" t="s">
        <v>357</v>
      </c>
      <c r="C185" s="127" t="s">
        <v>260</v>
      </c>
      <c r="D185" s="128">
        <v>0</v>
      </c>
      <c r="E185" s="129">
        <v>743</v>
      </c>
    </row>
    <row r="186" spans="1:5">
      <c r="A186" s="125" t="s">
        <v>350</v>
      </c>
      <c r="B186" s="126" t="s">
        <v>357</v>
      </c>
      <c r="C186" s="127" t="s">
        <v>260</v>
      </c>
      <c r="D186" s="128">
        <v>801</v>
      </c>
      <c r="E186" s="129">
        <v>743</v>
      </c>
    </row>
    <row r="187" spans="1:5">
      <c r="A187" s="125" t="s">
        <v>358</v>
      </c>
      <c r="B187" s="126" t="s">
        <v>359</v>
      </c>
      <c r="C187" s="127" t="s">
        <v>252</v>
      </c>
      <c r="D187" s="128">
        <v>0</v>
      </c>
      <c r="E187" s="129">
        <v>11112.3</v>
      </c>
    </row>
    <row r="188" spans="1:5" ht="27">
      <c r="A188" s="125" t="s">
        <v>360</v>
      </c>
      <c r="B188" s="126" t="s">
        <v>361</v>
      </c>
      <c r="C188" s="127" t="s">
        <v>252</v>
      </c>
      <c r="D188" s="128">
        <v>0</v>
      </c>
      <c r="E188" s="129">
        <v>292</v>
      </c>
    </row>
    <row r="189" spans="1:5">
      <c r="A189" s="125" t="s">
        <v>259</v>
      </c>
      <c r="B189" s="126" t="s">
        <v>361</v>
      </c>
      <c r="C189" s="127" t="s">
        <v>260</v>
      </c>
      <c r="D189" s="128">
        <v>0</v>
      </c>
      <c r="E189" s="129">
        <v>292</v>
      </c>
    </row>
    <row r="190" spans="1:5">
      <c r="A190" s="125" t="s">
        <v>350</v>
      </c>
      <c r="B190" s="126" t="s">
        <v>361</v>
      </c>
      <c r="C190" s="127" t="s">
        <v>260</v>
      </c>
      <c r="D190" s="128">
        <v>801</v>
      </c>
      <c r="E190" s="129">
        <v>292</v>
      </c>
    </row>
    <row r="191" spans="1:5">
      <c r="A191" s="125" t="s">
        <v>266</v>
      </c>
      <c r="B191" s="126" t="s">
        <v>362</v>
      </c>
      <c r="C191" s="127" t="s">
        <v>252</v>
      </c>
      <c r="D191" s="128">
        <v>0</v>
      </c>
      <c r="E191" s="129">
        <v>10</v>
      </c>
    </row>
    <row r="192" spans="1:5">
      <c r="A192" s="125" t="s">
        <v>259</v>
      </c>
      <c r="B192" s="126" t="s">
        <v>362</v>
      </c>
      <c r="C192" s="127" t="s">
        <v>260</v>
      </c>
      <c r="D192" s="128">
        <v>0</v>
      </c>
      <c r="E192" s="129">
        <v>10</v>
      </c>
    </row>
    <row r="193" spans="1:5">
      <c r="A193" s="125" t="s">
        <v>268</v>
      </c>
      <c r="B193" s="126" t="s">
        <v>362</v>
      </c>
      <c r="C193" s="127" t="s">
        <v>260</v>
      </c>
      <c r="D193" s="128">
        <v>705</v>
      </c>
      <c r="E193" s="129">
        <v>10</v>
      </c>
    </row>
    <row r="194" spans="1:5">
      <c r="A194" s="125" t="s">
        <v>269</v>
      </c>
      <c r="B194" s="126" t="s">
        <v>363</v>
      </c>
      <c r="C194" s="127" t="s">
        <v>252</v>
      </c>
      <c r="D194" s="128">
        <v>0</v>
      </c>
      <c r="E194" s="129">
        <v>9400.7000000000007</v>
      </c>
    </row>
    <row r="195" spans="1:5" ht="40.200000000000003">
      <c r="A195" s="125" t="s">
        <v>271</v>
      </c>
      <c r="B195" s="126" t="s">
        <v>363</v>
      </c>
      <c r="C195" s="127" t="s">
        <v>272</v>
      </c>
      <c r="D195" s="128">
        <v>0</v>
      </c>
      <c r="E195" s="129">
        <v>8518.7999999999993</v>
      </c>
    </row>
    <row r="196" spans="1:5">
      <c r="A196" s="125" t="s">
        <v>350</v>
      </c>
      <c r="B196" s="126" t="s">
        <v>363</v>
      </c>
      <c r="C196" s="127" t="s">
        <v>272</v>
      </c>
      <c r="D196" s="128">
        <v>801</v>
      </c>
      <c r="E196" s="129">
        <v>8518.7999999999993</v>
      </c>
    </row>
    <row r="197" spans="1:5">
      <c r="A197" s="125" t="s">
        <v>259</v>
      </c>
      <c r="B197" s="126" t="s">
        <v>363</v>
      </c>
      <c r="C197" s="127" t="s">
        <v>260</v>
      </c>
      <c r="D197" s="128">
        <v>0</v>
      </c>
      <c r="E197" s="129">
        <v>862</v>
      </c>
    </row>
    <row r="198" spans="1:5">
      <c r="A198" s="125" t="s">
        <v>350</v>
      </c>
      <c r="B198" s="126" t="s">
        <v>363</v>
      </c>
      <c r="C198" s="127" t="s">
        <v>260</v>
      </c>
      <c r="D198" s="128">
        <v>801</v>
      </c>
      <c r="E198" s="129">
        <v>862</v>
      </c>
    </row>
    <row r="199" spans="1:5">
      <c r="A199" s="125" t="s">
        <v>273</v>
      </c>
      <c r="B199" s="126" t="s">
        <v>363</v>
      </c>
      <c r="C199" s="127" t="s">
        <v>274</v>
      </c>
      <c r="D199" s="128">
        <v>0</v>
      </c>
      <c r="E199" s="129">
        <v>19.899999999999999</v>
      </c>
    </row>
    <row r="200" spans="1:5">
      <c r="A200" s="125" t="s">
        <v>350</v>
      </c>
      <c r="B200" s="126" t="s">
        <v>363</v>
      </c>
      <c r="C200" s="127" t="s">
        <v>274</v>
      </c>
      <c r="D200" s="128">
        <v>801</v>
      </c>
      <c r="E200" s="129">
        <v>19.899999999999999</v>
      </c>
    </row>
    <row r="201" spans="1:5" ht="27">
      <c r="A201" s="125" t="s">
        <v>364</v>
      </c>
      <c r="B201" s="126" t="s">
        <v>365</v>
      </c>
      <c r="C201" s="127" t="s">
        <v>252</v>
      </c>
      <c r="D201" s="128">
        <v>0</v>
      </c>
      <c r="E201" s="129">
        <v>925.5</v>
      </c>
    </row>
    <row r="202" spans="1:5">
      <c r="A202" s="125" t="s">
        <v>259</v>
      </c>
      <c r="B202" s="126" t="s">
        <v>365</v>
      </c>
      <c r="C202" s="127" t="s">
        <v>260</v>
      </c>
      <c r="D202" s="128">
        <v>0</v>
      </c>
      <c r="E202" s="129">
        <v>925.5</v>
      </c>
    </row>
    <row r="203" spans="1:5">
      <c r="A203" s="125" t="s">
        <v>350</v>
      </c>
      <c r="B203" s="126" t="s">
        <v>365</v>
      </c>
      <c r="C203" s="127" t="s">
        <v>260</v>
      </c>
      <c r="D203" s="128">
        <v>801</v>
      </c>
      <c r="E203" s="129">
        <v>925.5</v>
      </c>
    </row>
    <row r="204" spans="1:5">
      <c r="A204" s="125" t="s">
        <v>279</v>
      </c>
      <c r="B204" s="126" t="s">
        <v>366</v>
      </c>
      <c r="C204" s="127" t="s">
        <v>252</v>
      </c>
      <c r="D204" s="128">
        <v>0</v>
      </c>
      <c r="E204" s="129">
        <v>484.1</v>
      </c>
    </row>
    <row r="205" spans="1:5">
      <c r="A205" s="125" t="s">
        <v>259</v>
      </c>
      <c r="B205" s="126" t="s">
        <v>366</v>
      </c>
      <c r="C205" s="127" t="s">
        <v>260</v>
      </c>
      <c r="D205" s="128">
        <v>0</v>
      </c>
      <c r="E205" s="129">
        <v>484.1</v>
      </c>
    </row>
    <row r="206" spans="1:5">
      <c r="A206" s="125" t="s">
        <v>350</v>
      </c>
      <c r="B206" s="126" t="s">
        <v>366</v>
      </c>
      <c r="C206" s="127" t="s">
        <v>260</v>
      </c>
      <c r="D206" s="128">
        <v>801</v>
      </c>
      <c r="E206" s="129">
        <v>484.1</v>
      </c>
    </row>
    <row r="207" spans="1:5" ht="27">
      <c r="A207" s="125" t="s">
        <v>367</v>
      </c>
      <c r="B207" s="126" t="s">
        <v>368</v>
      </c>
      <c r="C207" s="127" t="s">
        <v>252</v>
      </c>
      <c r="D207" s="128">
        <v>0</v>
      </c>
      <c r="E207" s="129">
        <v>7292.8</v>
      </c>
    </row>
    <row r="208" spans="1:5">
      <c r="A208" s="125" t="s">
        <v>369</v>
      </c>
      <c r="B208" s="126" t="s">
        <v>370</v>
      </c>
      <c r="C208" s="127" t="s">
        <v>252</v>
      </c>
      <c r="D208" s="128">
        <v>0</v>
      </c>
      <c r="E208" s="129">
        <v>14.4</v>
      </c>
    </row>
    <row r="209" spans="1:5">
      <c r="A209" s="125" t="s">
        <v>334</v>
      </c>
      <c r="B209" s="126" t="s">
        <v>370</v>
      </c>
      <c r="C209" s="127" t="s">
        <v>335</v>
      </c>
      <c r="D209" s="128">
        <v>0</v>
      </c>
      <c r="E209" s="129">
        <v>14.4</v>
      </c>
    </row>
    <row r="210" spans="1:5">
      <c r="A210" s="125" t="s">
        <v>313</v>
      </c>
      <c r="B210" s="126" t="s">
        <v>370</v>
      </c>
      <c r="C210" s="127" t="s">
        <v>335</v>
      </c>
      <c r="D210" s="128">
        <v>703</v>
      </c>
      <c r="E210" s="129">
        <v>14.4</v>
      </c>
    </row>
    <row r="211" spans="1:5">
      <c r="A211" s="125" t="s">
        <v>266</v>
      </c>
      <c r="B211" s="126" t="s">
        <v>371</v>
      </c>
      <c r="C211" s="127" t="s">
        <v>252</v>
      </c>
      <c r="D211" s="128">
        <v>0</v>
      </c>
      <c r="E211" s="129">
        <v>16</v>
      </c>
    </row>
    <row r="212" spans="1:5">
      <c r="A212" s="125" t="s">
        <v>259</v>
      </c>
      <c r="B212" s="126" t="s">
        <v>371</v>
      </c>
      <c r="C212" s="127" t="s">
        <v>260</v>
      </c>
      <c r="D212" s="128">
        <v>0</v>
      </c>
      <c r="E212" s="129">
        <v>16</v>
      </c>
    </row>
    <row r="213" spans="1:5">
      <c r="A213" s="125" t="s">
        <v>268</v>
      </c>
      <c r="B213" s="126" t="s">
        <v>371</v>
      </c>
      <c r="C213" s="127" t="s">
        <v>260</v>
      </c>
      <c r="D213" s="128">
        <v>705</v>
      </c>
      <c r="E213" s="129">
        <v>16</v>
      </c>
    </row>
    <row r="214" spans="1:5">
      <c r="A214" s="125" t="s">
        <v>269</v>
      </c>
      <c r="B214" s="126" t="s">
        <v>372</v>
      </c>
      <c r="C214" s="127" t="s">
        <v>252</v>
      </c>
      <c r="D214" s="128">
        <v>0</v>
      </c>
      <c r="E214" s="129">
        <v>6762.4</v>
      </c>
    </row>
    <row r="215" spans="1:5" ht="40.200000000000003">
      <c r="A215" s="125" t="s">
        <v>271</v>
      </c>
      <c r="B215" s="126" t="s">
        <v>372</v>
      </c>
      <c r="C215" s="127" t="s">
        <v>272</v>
      </c>
      <c r="D215" s="128">
        <v>0</v>
      </c>
      <c r="E215" s="129">
        <v>6310.5</v>
      </c>
    </row>
    <row r="216" spans="1:5">
      <c r="A216" s="125" t="s">
        <v>313</v>
      </c>
      <c r="B216" s="126" t="s">
        <v>372</v>
      </c>
      <c r="C216" s="127" t="s">
        <v>272</v>
      </c>
      <c r="D216" s="128">
        <v>703</v>
      </c>
      <c r="E216" s="129">
        <v>6310.5</v>
      </c>
    </row>
    <row r="217" spans="1:5">
      <c r="A217" s="125" t="s">
        <v>259</v>
      </c>
      <c r="B217" s="126" t="s">
        <v>372</v>
      </c>
      <c r="C217" s="127" t="s">
        <v>260</v>
      </c>
      <c r="D217" s="128">
        <v>0</v>
      </c>
      <c r="E217" s="129">
        <v>451.9</v>
      </c>
    </row>
    <row r="218" spans="1:5">
      <c r="A218" s="125" t="s">
        <v>313</v>
      </c>
      <c r="B218" s="126" t="s">
        <v>372</v>
      </c>
      <c r="C218" s="127" t="s">
        <v>260</v>
      </c>
      <c r="D218" s="128">
        <v>703</v>
      </c>
      <c r="E218" s="129">
        <v>451.9</v>
      </c>
    </row>
    <row r="219" spans="1:5">
      <c r="A219" s="125" t="s">
        <v>279</v>
      </c>
      <c r="B219" s="126" t="s">
        <v>373</v>
      </c>
      <c r="C219" s="127" t="s">
        <v>252</v>
      </c>
      <c r="D219" s="128">
        <v>0</v>
      </c>
      <c r="E219" s="129">
        <v>500</v>
      </c>
    </row>
    <row r="220" spans="1:5">
      <c r="A220" s="125" t="s">
        <v>259</v>
      </c>
      <c r="B220" s="126" t="s">
        <v>373</v>
      </c>
      <c r="C220" s="127" t="s">
        <v>260</v>
      </c>
      <c r="D220" s="128">
        <v>0</v>
      </c>
      <c r="E220" s="129">
        <v>500</v>
      </c>
    </row>
    <row r="221" spans="1:5">
      <c r="A221" s="125" t="s">
        <v>313</v>
      </c>
      <c r="B221" s="126" t="s">
        <v>373</v>
      </c>
      <c r="C221" s="127" t="s">
        <v>260</v>
      </c>
      <c r="D221" s="128">
        <v>703</v>
      </c>
      <c r="E221" s="129">
        <v>500</v>
      </c>
    </row>
    <row r="222" spans="1:5" ht="27">
      <c r="A222" s="125" t="s">
        <v>374</v>
      </c>
      <c r="B222" s="126" t="s">
        <v>375</v>
      </c>
      <c r="C222" s="127" t="s">
        <v>252</v>
      </c>
      <c r="D222" s="128">
        <v>0</v>
      </c>
      <c r="E222" s="129">
        <v>1291.5</v>
      </c>
    </row>
    <row r="223" spans="1:5">
      <c r="A223" s="125" t="s">
        <v>376</v>
      </c>
      <c r="B223" s="126" t="s">
        <v>377</v>
      </c>
      <c r="C223" s="127" t="s">
        <v>252</v>
      </c>
      <c r="D223" s="128">
        <v>0</v>
      </c>
      <c r="E223" s="129">
        <v>1291.5</v>
      </c>
    </row>
    <row r="224" spans="1:5">
      <c r="A224" s="125" t="s">
        <v>378</v>
      </c>
      <c r="B224" s="126" t="s">
        <v>379</v>
      </c>
      <c r="C224" s="127" t="s">
        <v>252</v>
      </c>
      <c r="D224" s="128">
        <v>0</v>
      </c>
      <c r="E224" s="129">
        <v>1291.5</v>
      </c>
    </row>
    <row r="225" spans="1:5" ht="40.200000000000003">
      <c r="A225" s="125" t="s">
        <v>271</v>
      </c>
      <c r="B225" s="126" t="s">
        <v>379</v>
      </c>
      <c r="C225" s="127" t="s">
        <v>272</v>
      </c>
      <c r="D225" s="128">
        <v>0</v>
      </c>
      <c r="E225" s="129">
        <v>1288.5999999999999</v>
      </c>
    </row>
    <row r="226" spans="1:5">
      <c r="A226" s="125" t="s">
        <v>380</v>
      </c>
      <c r="B226" s="126" t="s">
        <v>379</v>
      </c>
      <c r="C226" s="127" t="s">
        <v>272</v>
      </c>
      <c r="D226" s="128">
        <v>804</v>
      </c>
      <c r="E226" s="129">
        <v>1288.5999999999999</v>
      </c>
    </row>
    <row r="227" spans="1:5" s="103" customFormat="1">
      <c r="A227" s="125" t="s">
        <v>259</v>
      </c>
      <c r="B227" s="126" t="s">
        <v>379</v>
      </c>
      <c r="C227" s="127" t="s">
        <v>260</v>
      </c>
      <c r="D227" s="128">
        <v>0</v>
      </c>
      <c r="E227" s="129">
        <v>2.9</v>
      </c>
    </row>
    <row r="228" spans="1:5">
      <c r="A228" s="125" t="s">
        <v>380</v>
      </c>
      <c r="B228" s="126" t="s">
        <v>379</v>
      </c>
      <c r="C228" s="127" t="s">
        <v>260</v>
      </c>
      <c r="D228" s="128">
        <v>804</v>
      </c>
      <c r="E228" s="129">
        <v>2.9</v>
      </c>
    </row>
    <row r="229" spans="1:5" s="103" customFormat="1" ht="40.200000000000003">
      <c r="A229" s="120" t="s">
        <v>381</v>
      </c>
      <c r="B229" s="121" t="s">
        <v>382</v>
      </c>
      <c r="C229" s="122" t="s">
        <v>252</v>
      </c>
      <c r="D229" s="123">
        <v>0</v>
      </c>
      <c r="E229" s="124">
        <v>58101.5</v>
      </c>
    </row>
    <row r="230" spans="1:5" ht="27">
      <c r="A230" s="125" t="s">
        <v>383</v>
      </c>
      <c r="B230" s="126" t="s">
        <v>384</v>
      </c>
      <c r="C230" s="127" t="s">
        <v>252</v>
      </c>
      <c r="D230" s="128">
        <v>0</v>
      </c>
      <c r="E230" s="129">
        <v>3764.5</v>
      </c>
    </row>
    <row r="231" spans="1:5" ht="27">
      <c r="A231" s="125" t="s">
        <v>385</v>
      </c>
      <c r="B231" s="126" t="s">
        <v>386</v>
      </c>
      <c r="C231" s="127" t="s">
        <v>252</v>
      </c>
      <c r="D231" s="128">
        <v>0</v>
      </c>
      <c r="E231" s="129">
        <v>3644.2</v>
      </c>
    </row>
    <row r="232" spans="1:5" ht="27">
      <c r="A232" s="125" t="s">
        <v>387</v>
      </c>
      <c r="B232" s="126" t="s">
        <v>388</v>
      </c>
      <c r="C232" s="127" t="s">
        <v>252</v>
      </c>
      <c r="D232" s="128">
        <v>0</v>
      </c>
      <c r="E232" s="129">
        <v>77</v>
      </c>
    </row>
    <row r="233" spans="1:5" ht="27">
      <c r="A233" s="125" t="s">
        <v>389</v>
      </c>
      <c r="B233" s="126" t="s">
        <v>388</v>
      </c>
      <c r="C233" s="127" t="s">
        <v>390</v>
      </c>
      <c r="D233" s="128">
        <v>0</v>
      </c>
      <c r="E233" s="129">
        <v>77</v>
      </c>
    </row>
    <row r="234" spans="1:5">
      <c r="A234" s="125" t="s">
        <v>391</v>
      </c>
      <c r="B234" s="126" t="s">
        <v>388</v>
      </c>
      <c r="C234" s="127" t="s">
        <v>390</v>
      </c>
      <c r="D234" s="128">
        <v>1101</v>
      </c>
      <c r="E234" s="129">
        <v>77</v>
      </c>
    </row>
    <row r="235" spans="1:5">
      <c r="A235" s="125" t="s">
        <v>392</v>
      </c>
      <c r="B235" s="126" t="s">
        <v>393</v>
      </c>
      <c r="C235" s="127" t="s">
        <v>252</v>
      </c>
      <c r="D235" s="128">
        <v>0</v>
      </c>
      <c r="E235" s="129">
        <v>3567.2</v>
      </c>
    </row>
    <row r="236" spans="1:5" ht="27">
      <c r="A236" s="125" t="s">
        <v>389</v>
      </c>
      <c r="B236" s="126" t="s">
        <v>393</v>
      </c>
      <c r="C236" s="127" t="s">
        <v>390</v>
      </c>
      <c r="D236" s="128">
        <v>0</v>
      </c>
      <c r="E236" s="129">
        <v>3567.2</v>
      </c>
    </row>
    <row r="237" spans="1:5">
      <c r="A237" s="125" t="s">
        <v>391</v>
      </c>
      <c r="B237" s="126" t="s">
        <v>393</v>
      </c>
      <c r="C237" s="127" t="s">
        <v>390</v>
      </c>
      <c r="D237" s="128">
        <v>1101</v>
      </c>
      <c r="E237" s="129">
        <v>3567.2</v>
      </c>
    </row>
    <row r="238" spans="1:5" ht="40.200000000000003">
      <c r="A238" s="125" t="s">
        <v>394</v>
      </c>
      <c r="B238" s="126" t="s">
        <v>395</v>
      </c>
      <c r="C238" s="127" t="s">
        <v>252</v>
      </c>
      <c r="D238" s="128">
        <v>0</v>
      </c>
      <c r="E238" s="129">
        <v>120.3</v>
      </c>
    </row>
    <row r="239" spans="1:5" ht="27">
      <c r="A239" s="125" t="s">
        <v>396</v>
      </c>
      <c r="B239" s="126" t="s">
        <v>397</v>
      </c>
      <c r="C239" s="127" t="s">
        <v>252</v>
      </c>
      <c r="D239" s="128">
        <v>0</v>
      </c>
      <c r="E239" s="129">
        <v>120.3</v>
      </c>
    </row>
    <row r="240" spans="1:5">
      <c r="A240" s="125" t="s">
        <v>259</v>
      </c>
      <c r="B240" s="126" t="s">
        <v>397</v>
      </c>
      <c r="C240" s="127" t="s">
        <v>260</v>
      </c>
      <c r="D240" s="128">
        <v>0</v>
      </c>
      <c r="E240" s="129">
        <v>4.2</v>
      </c>
    </row>
    <row r="241" spans="1:5">
      <c r="A241" s="125" t="s">
        <v>398</v>
      </c>
      <c r="B241" s="126" t="s">
        <v>397</v>
      </c>
      <c r="C241" s="127" t="s">
        <v>260</v>
      </c>
      <c r="D241" s="128">
        <v>113</v>
      </c>
      <c r="E241" s="129">
        <v>4.2</v>
      </c>
    </row>
    <row r="242" spans="1:5">
      <c r="A242" s="125" t="s">
        <v>273</v>
      </c>
      <c r="B242" s="126" t="s">
        <v>397</v>
      </c>
      <c r="C242" s="127" t="s">
        <v>274</v>
      </c>
      <c r="D242" s="128">
        <v>0</v>
      </c>
      <c r="E242" s="129">
        <v>116.1</v>
      </c>
    </row>
    <row r="243" spans="1:5">
      <c r="A243" s="125" t="s">
        <v>398</v>
      </c>
      <c r="B243" s="126" t="s">
        <v>397</v>
      </c>
      <c r="C243" s="127" t="s">
        <v>274</v>
      </c>
      <c r="D243" s="128">
        <v>113</v>
      </c>
      <c r="E243" s="129">
        <v>116.1</v>
      </c>
    </row>
    <row r="244" spans="1:5" ht="27">
      <c r="A244" s="125" t="s">
        <v>399</v>
      </c>
      <c r="B244" s="126" t="s">
        <v>400</v>
      </c>
      <c r="C244" s="127" t="s">
        <v>252</v>
      </c>
      <c r="D244" s="128">
        <v>0</v>
      </c>
      <c r="E244" s="129">
        <v>34514.5</v>
      </c>
    </row>
    <row r="245" spans="1:5" ht="27">
      <c r="A245" s="125" t="s">
        <v>401</v>
      </c>
      <c r="B245" s="126" t="s">
        <v>402</v>
      </c>
      <c r="C245" s="127" t="s">
        <v>252</v>
      </c>
      <c r="D245" s="128">
        <v>0</v>
      </c>
      <c r="E245" s="129">
        <v>33972</v>
      </c>
    </row>
    <row r="246" spans="1:5" ht="27">
      <c r="A246" s="125" t="s">
        <v>403</v>
      </c>
      <c r="B246" s="126" t="s">
        <v>404</v>
      </c>
      <c r="C246" s="127" t="s">
        <v>252</v>
      </c>
      <c r="D246" s="128">
        <v>0</v>
      </c>
      <c r="E246" s="129">
        <v>33972</v>
      </c>
    </row>
    <row r="247" spans="1:5" ht="27">
      <c r="A247" s="125" t="s">
        <v>389</v>
      </c>
      <c r="B247" s="126" t="s">
        <v>404</v>
      </c>
      <c r="C247" s="127" t="s">
        <v>390</v>
      </c>
      <c r="D247" s="128">
        <v>0</v>
      </c>
      <c r="E247" s="129">
        <v>33972</v>
      </c>
    </row>
    <row r="248" spans="1:5">
      <c r="A248" s="125" t="s">
        <v>405</v>
      </c>
      <c r="B248" s="126" t="s">
        <v>404</v>
      </c>
      <c r="C248" s="127" t="s">
        <v>390</v>
      </c>
      <c r="D248" s="128">
        <v>605</v>
      </c>
      <c r="E248" s="129">
        <v>33972</v>
      </c>
    </row>
    <row r="249" spans="1:5" ht="27">
      <c r="A249" s="125" t="s">
        <v>406</v>
      </c>
      <c r="B249" s="126" t="s">
        <v>407</v>
      </c>
      <c r="C249" s="127" t="s">
        <v>252</v>
      </c>
      <c r="D249" s="128">
        <v>0</v>
      </c>
      <c r="E249" s="129">
        <v>542.5</v>
      </c>
    </row>
    <row r="250" spans="1:5" ht="40.200000000000003">
      <c r="A250" s="125" t="s">
        <v>408</v>
      </c>
      <c r="B250" s="126" t="s">
        <v>409</v>
      </c>
      <c r="C250" s="127" t="s">
        <v>252</v>
      </c>
      <c r="D250" s="128">
        <v>0</v>
      </c>
      <c r="E250" s="129">
        <v>542.5</v>
      </c>
    </row>
    <row r="251" spans="1:5">
      <c r="A251" s="125" t="s">
        <v>259</v>
      </c>
      <c r="B251" s="126" t="s">
        <v>409</v>
      </c>
      <c r="C251" s="127" t="s">
        <v>260</v>
      </c>
      <c r="D251" s="128">
        <v>0</v>
      </c>
      <c r="E251" s="129">
        <v>542.5</v>
      </c>
    </row>
    <row r="252" spans="1:5">
      <c r="A252" s="125" t="s">
        <v>410</v>
      </c>
      <c r="B252" s="126" t="s">
        <v>409</v>
      </c>
      <c r="C252" s="127" t="s">
        <v>260</v>
      </c>
      <c r="D252" s="128">
        <v>405</v>
      </c>
      <c r="E252" s="129">
        <v>542.5</v>
      </c>
    </row>
    <row r="253" spans="1:5" ht="40.200000000000003">
      <c r="A253" s="125" t="s">
        <v>411</v>
      </c>
      <c r="B253" s="126" t="s">
        <v>412</v>
      </c>
      <c r="C253" s="127" t="s">
        <v>252</v>
      </c>
      <c r="D253" s="128">
        <v>0</v>
      </c>
      <c r="E253" s="129">
        <v>495.2</v>
      </c>
    </row>
    <row r="254" spans="1:5" ht="27">
      <c r="A254" s="125" t="s">
        <v>413</v>
      </c>
      <c r="B254" s="126" t="s">
        <v>414</v>
      </c>
      <c r="C254" s="127" t="s">
        <v>252</v>
      </c>
      <c r="D254" s="128">
        <v>0</v>
      </c>
      <c r="E254" s="129">
        <v>492.8</v>
      </c>
    </row>
    <row r="255" spans="1:5" ht="40.200000000000003">
      <c r="A255" s="125" t="s">
        <v>328</v>
      </c>
      <c r="B255" s="126" t="s">
        <v>415</v>
      </c>
      <c r="C255" s="127" t="s">
        <v>252</v>
      </c>
      <c r="D255" s="128">
        <v>0</v>
      </c>
      <c r="E255" s="129">
        <v>492.8</v>
      </c>
    </row>
    <row r="256" spans="1:5">
      <c r="A256" s="125" t="s">
        <v>259</v>
      </c>
      <c r="B256" s="126" t="s">
        <v>415</v>
      </c>
      <c r="C256" s="127" t="s">
        <v>260</v>
      </c>
      <c r="D256" s="128">
        <v>0</v>
      </c>
      <c r="E256" s="129">
        <v>492.8</v>
      </c>
    </row>
    <row r="257" spans="1:5">
      <c r="A257" s="125" t="s">
        <v>261</v>
      </c>
      <c r="B257" s="126" t="s">
        <v>415</v>
      </c>
      <c r="C257" s="127" t="s">
        <v>260</v>
      </c>
      <c r="D257" s="128">
        <v>701</v>
      </c>
      <c r="E257" s="129">
        <v>16.399999999999999</v>
      </c>
    </row>
    <row r="258" spans="1:5">
      <c r="A258" s="125" t="s">
        <v>284</v>
      </c>
      <c r="B258" s="126" t="s">
        <v>415</v>
      </c>
      <c r="C258" s="127" t="s">
        <v>260</v>
      </c>
      <c r="D258" s="128">
        <v>702</v>
      </c>
      <c r="E258" s="129">
        <v>4.9000000000000004</v>
      </c>
    </row>
    <row r="259" spans="1:5">
      <c r="A259" s="125" t="s">
        <v>313</v>
      </c>
      <c r="B259" s="126" t="s">
        <v>415</v>
      </c>
      <c r="C259" s="127" t="s">
        <v>260</v>
      </c>
      <c r="D259" s="128">
        <v>703</v>
      </c>
      <c r="E259" s="129">
        <v>91.5</v>
      </c>
    </row>
    <row r="260" spans="1:5">
      <c r="A260" s="125" t="s">
        <v>350</v>
      </c>
      <c r="B260" s="126" t="s">
        <v>415</v>
      </c>
      <c r="C260" s="127" t="s">
        <v>260</v>
      </c>
      <c r="D260" s="128">
        <v>801</v>
      </c>
      <c r="E260" s="129">
        <v>380</v>
      </c>
    </row>
    <row r="261" spans="1:5" ht="40.200000000000003">
      <c r="A261" s="125" t="s">
        <v>416</v>
      </c>
      <c r="B261" s="126" t="s">
        <v>417</v>
      </c>
      <c r="C261" s="127" t="s">
        <v>252</v>
      </c>
      <c r="D261" s="128">
        <v>0</v>
      </c>
      <c r="E261" s="129">
        <v>2.4</v>
      </c>
    </row>
    <row r="262" spans="1:5" ht="40.200000000000003">
      <c r="A262" s="125" t="s">
        <v>328</v>
      </c>
      <c r="B262" s="126" t="s">
        <v>418</v>
      </c>
      <c r="C262" s="127" t="s">
        <v>252</v>
      </c>
      <c r="D262" s="128">
        <v>0</v>
      </c>
      <c r="E262" s="129">
        <v>2.4</v>
      </c>
    </row>
    <row r="263" spans="1:5">
      <c r="A263" s="125" t="s">
        <v>259</v>
      </c>
      <c r="B263" s="126" t="s">
        <v>418</v>
      </c>
      <c r="C263" s="127" t="s">
        <v>260</v>
      </c>
      <c r="D263" s="128">
        <v>0</v>
      </c>
      <c r="E263" s="129">
        <v>2.4</v>
      </c>
    </row>
    <row r="264" spans="1:5" ht="40.200000000000003">
      <c r="A264" s="125" t="s">
        <v>419</v>
      </c>
      <c r="B264" s="126" t="s">
        <v>418</v>
      </c>
      <c r="C264" s="127" t="s">
        <v>260</v>
      </c>
      <c r="D264" s="128">
        <v>104</v>
      </c>
      <c r="E264" s="129">
        <v>2.4</v>
      </c>
    </row>
    <row r="265" spans="1:5" ht="27">
      <c r="A265" s="125" t="s">
        <v>420</v>
      </c>
      <c r="B265" s="126" t="s">
        <v>421</v>
      </c>
      <c r="C265" s="127" t="s">
        <v>252</v>
      </c>
      <c r="D265" s="128">
        <v>0</v>
      </c>
      <c r="E265" s="129">
        <v>19227.3</v>
      </c>
    </row>
    <row r="266" spans="1:5" ht="27">
      <c r="A266" s="125" t="s">
        <v>422</v>
      </c>
      <c r="B266" s="126" t="s">
        <v>423</v>
      </c>
      <c r="C266" s="127" t="s">
        <v>252</v>
      </c>
      <c r="D266" s="128">
        <v>0</v>
      </c>
      <c r="E266" s="129">
        <v>5003</v>
      </c>
    </row>
    <row r="267" spans="1:5">
      <c r="A267" s="125" t="s">
        <v>322</v>
      </c>
      <c r="B267" s="126" t="s">
        <v>424</v>
      </c>
      <c r="C267" s="127" t="s">
        <v>252</v>
      </c>
      <c r="D267" s="128">
        <v>0</v>
      </c>
      <c r="E267" s="129">
        <v>5003</v>
      </c>
    </row>
    <row r="268" spans="1:5" ht="40.200000000000003">
      <c r="A268" s="125" t="s">
        <v>271</v>
      </c>
      <c r="B268" s="126" t="s">
        <v>424</v>
      </c>
      <c r="C268" s="127" t="s">
        <v>272</v>
      </c>
      <c r="D268" s="128">
        <v>0</v>
      </c>
      <c r="E268" s="129">
        <v>4915.2</v>
      </c>
    </row>
    <row r="269" spans="1:5">
      <c r="A269" s="125" t="s">
        <v>425</v>
      </c>
      <c r="B269" s="126" t="s">
        <v>424</v>
      </c>
      <c r="C269" s="127" t="s">
        <v>272</v>
      </c>
      <c r="D269" s="128">
        <v>505</v>
      </c>
      <c r="E269" s="129">
        <v>4915.2</v>
      </c>
    </row>
    <row r="270" spans="1:5">
      <c r="A270" s="125" t="s">
        <v>259</v>
      </c>
      <c r="B270" s="126" t="s">
        <v>424</v>
      </c>
      <c r="C270" s="127" t="s">
        <v>260</v>
      </c>
      <c r="D270" s="128">
        <v>0</v>
      </c>
      <c r="E270" s="129">
        <v>87</v>
      </c>
    </row>
    <row r="271" spans="1:5">
      <c r="A271" s="125" t="s">
        <v>425</v>
      </c>
      <c r="B271" s="126" t="s">
        <v>424</v>
      </c>
      <c r="C271" s="127" t="s">
        <v>260</v>
      </c>
      <c r="D271" s="128">
        <v>505</v>
      </c>
      <c r="E271" s="129">
        <v>87</v>
      </c>
    </row>
    <row r="272" spans="1:5">
      <c r="A272" s="125" t="s">
        <v>273</v>
      </c>
      <c r="B272" s="126" t="s">
        <v>424</v>
      </c>
      <c r="C272" s="127" t="s">
        <v>274</v>
      </c>
      <c r="D272" s="128">
        <v>0</v>
      </c>
      <c r="E272" s="129">
        <v>0.8</v>
      </c>
    </row>
    <row r="273" spans="1:5">
      <c r="A273" s="125" t="s">
        <v>425</v>
      </c>
      <c r="B273" s="126" t="s">
        <v>424</v>
      </c>
      <c r="C273" s="127" t="s">
        <v>274</v>
      </c>
      <c r="D273" s="128">
        <v>505</v>
      </c>
      <c r="E273" s="129">
        <v>0.8</v>
      </c>
    </row>
    <row r="274" spans="1:5" ht="27">
      <c r="A274" s="125" t="s">
        <v>426</v>
      </c>
      <c r="B274" s="126" t="s">
        <v>427</v>
      </c>
      <c r="C274" s="127" t="s">
        <v>252</v>
      </c>
      <c r="D274" s="128">
        <v>0</v>
      </c>
      <c r="E274" s="129">
        <v>14224.3</v>
      </c>
    </row>
    <row r="275" spans="1:5" ht="40.200000000000003">
      <c r="A275" s="125" t="s">
        <v>428</v>
      </c>
      <c r="B275" s="126" t="s">
        <v>429</v>
      </c>
      <c r="C275" s="127" t="s">
        <v>252</v>
      </c>
      <c r="D275" s="128">
        <v>0</v>
      </c>
      <c r="E275" s="129">
        <v>908</v>
      </c>
    </row>
    <row r="276" spans="1:5" ht="40.200000000000003">
      <c r="A276" s="125" t="s">
        <v>271</v>
      </c>
      <c r="B276" s="126" t="s">
        <v>429</v>
      </c>
      <c r="C276" s="127" t="s">
        <v>272</v>
      </c>
      <c r="D276" s="128">
        <v>0</v>
      </c>
      <c r="E276" s="129">
        <v>864.8</v>
      </c>
    </row>
    <row r="277" spans="1:5">
      <c r="A277" s="125" t="s">
        <v>425</v>
      </c>
      <c r="B277" s="126" t="s">
        <v>429</v>
      </c>
      <c r="C277" s="127" t="s">
        <v>272</v>
      </c>
      <c r="D277" s="128">
        <v>505</v>
      </c>
      <c r="E277" s="129">
        <v>864.8</v>
      </c>
    </row>
    <row r="278" spans="1:5">
      <c r="A278" s="125" t="s">
        <v>259</v>
      </c>
      <c r="B278" s="126" t="s">
        <v>429</v>
      </c>
      <c r="C278" s="127" t="s">
        <v>260</v>
      </c>
      <c r="D278" s="128">
        <v>0</v>
      </c>
      <c r="E278" s="129">
        <v>43.2</v>
      </c>
    </row>
    <row r="279" spans="1:5">
      <c r="A279" s="125" t="s">
        <v>425</v>
      </c>
      <c r="B279" s="126" t="s">
        <v>429</v>
      </c>
      <c r="C279" s="127" t="s">
        <v>260</v>
      </c>
      <c r="D279" s="128">
        <v>505</v>
      </c>
      <c r="E279" s="129">
        <v>43.2</v>
      </c>
    </row>
    <row r="280" spans="1:5" ht="27">
      <c r="A280" s="125" t="s">
        <v>430</v>
      </c>
      <c r="B280" s="126" t="s">
        <v>431</v>
      </c>
      <c r="C280" s="127" t="s">
        <v>252</v>
      </c>
      <c r="D280" s="128">
        <v>0</v>
      </c>
      <c r="E280" s="129">
        <v>13316.3</v>
      </c>
    </row>
    <row r="281" spans="1:5">
      <c r="A281" s="125" t="s">
        <v>259</v>
      </c>
      <c r="B281" s="126" t="s">
        <v>431</v>
      </c>
      <c r="C281" s="127" t="s">
        <v>260</v>
      </c>
      <c r="D281" s="128">
        <v>0</v>
      </c>
      <c r="E281" s="129">
        <v>230</v>
      </c>
    </row>
    <row r="282" spans="1:5" s="103" customFormat="1">
      <c r="A282" s="125" t="s">
        <v>432</v>
      </c>
      <c r="B282" s="126" t="s">
        <v>431</v>
      </c>
      <c r="C282" s="127" t="s">
        <v>260</v>
      </c>
      <c r="D282" s="128">
        <v>1003</v>
      </c>
      <c r="E282" s="129">
        <v>230</v>
      </c>
    </row>
    <row r="283" spans="1:5">
      <c r="A283" s="125" t="s">
        <v>334</v>
      </c>
      <c r="B283" s="126" t="s">
        <v>431</v>
      </c>
      <c r="C283" s="127" t="s">
        <v>335</v>
      </c>
      <c r="D283" s="128">
        <v>0</v>
      </c>
      <c r="E283" s="129">
        <v>13086.3</v>
      </c>
    </row>
    <row r="284" spans="1:5">
      <c r="A284" s="125" t="s">
        <v>432</v>
      </c>
      <c r="B284" s="126" t="s">
        <v>431</v>
      </c>
      <c r="C284" s="127" t="s">
        <v>335</v>
      </c>
      <c r="D284" s="128">
        <v>1003</v>
      </c>
      <c r="E284" s="129">
        <v>13086.3</v>
      </c>
    </row>
    <row r="285" spans="1:5" ht="27">
      <c r="A285" s="125" t="s">
        <v>433</v>
      </c>
      <c r="B285" s="126" t="s">
        <v>434</v>
      </c>
      <c r="C285" s="127" t="s">
        <v>252</v>
      </c>
      <c r="D285" s="128">
        <v>0</v>
      </c>
      <c r="E285" s="129">
        <v>100</v>
      </c>
    </row>
    <row r="286" spans="1:5" ht="27">
      <c r="A286" s="125" t="s">
        <v>435</v>
      </c>
      <c r="B286" s="126" t="s">
        <v>436</v>
      </c>
      <c r="C286" s="127" t="s">
        <v>252</v>
      </c>
      <c r="D286" s="128">
        <v>0</v>
      </c>
      <c r="E286" s="129">
        <v>100</v>
      </c>
    </row>
    <row r="287" spans="1:5" ht="27">
      <c r="A287" s="125" t="s">
        <v>437</v>
      </c>
      <c r="B287" s="126" t="s">
        <v>438</v>
      </c>
      <c r="C287" s="127" t="s">
        <v>252</v>
      </c>
      <c r="D287" s="128">
        <v>0</v>
      </c>
      <c r="E287" s="129">
        <v>100</v>
      </c>
    </row>
    <row r="288" spans="1:5">
      <c r="A288" s="125" t="s">
        <v>259</v>
      </c>
      <c r="B288" s="126" t="s">
        <v>438</v>
      </c>
      <c r="C288" s="127" t="s">
        <v>260</v>
      </c>
      <c r="D288" s="128">
        <v>0</v>
      </c>
      <c r="E288" s="129">
        <v>100</v>
      </c>
    </row>
    <row r="289" spans="1:5">
      <c r="A289" s="125" t="s">
        <v>439</v>
      </c>
      <c r="B289" s="126" t="s">
        <v>438</v>
      </c>
      <c r="C289" s="127" t="s">
        <v>260</v>
      </c>
      <c r="D289" s="128">
        <v>412</v>
      </c>
      <c r="E289" s="129">
        <v>100</v>
      </c>
    </row>
    <row r="290" spans="1:5" s="103" customFormat="1" ht="40.200000000000003">
      <c r="A290" s="120" t="s">
        <v>440</v>
      </c>
      <c r="B290" s="121" t="s">
        <v>441</v>
      </c>
      <c r="C290" s="122" t="s">
        <v>252</v>
      </c>
      <c r="D290" s="123">
        <v>0</v>
      </c>
      <c r="E290" s="124">
        <v>108611.7</v>
      </c>
    </row>
    <row r="291" spans="1:5" ht="40.200000000000003">
      <c r="A291" s="125" t="s">
        <v>442</v>
      </c>
      <c r="B291" s="126" t="s">
        <v>443</v>
      </c>
      <c r="C291" s="127" t="s">
        <v>252</v>
      </c>
      <c r="D291" s="128">
        <v>0</v>
      </c>
      <c r="E291" s="129">
        <v>27511.4</v>
      </c>
    </row>
    <row r="292" spans="1:5" ht="53.4">
      <c r="A292" s="125" t="s">
        <v>444</v>
      </c>
      <c r="B292" s="126" t="s">
        <v>445</v>
      </c>
      <c r="C292" s="127" t="s">
        <v>252</v>
      </c>
      <c r="D292" s="128">
        <v>0</v>
      </c>
      <c r="E292" s="129">
        <v>27498.6</v>
      </c>
    </row>
    <row r="293" spans="1:5">
      <c r="A293" s="125" t="s">
        <v>266</v>
      </c>
      <c r="B293" s="126" t="s">
        <v>446</v>
      </c>
      <c r="C293" s="127" t="s">
        <v>252</v>
      </c>
      <c r="D293" s="128">
        <v>0</v>
      </c>
      <c r="E293" s="129">
        <v>88</v>
      </c>
    </row>
    <row r="294" spans="1:5">
      <c r="A294" s="125" t="s">
        <v>259</v>
      </c>
      <c r="B294" s="126" t="s">
        <v>446</v>
      </c>
      <c r="C294" s="127" t="s">
        <v>260</v>
      </c>
      <c r="D294" s="128">
        <v>0</v>
      </c>
      <c r="E294" s="129">
        <v>88</v>
      </c>
    </row>
    <row r="295" spans="1:5">
      <c r="A295" s="125" t="s">
        <v>268</v>
      </c>
      <c r="B295" s="126" t="s">
        <v>446</v>
      </c>
      <c r="C295" s="127" t="s">
        <v>260</v>
      </c>
      <c r="D295" s="128">
        <v>705</v>
      </c>
      <c r="E295" s="129">
        <v>88</v>
      </c>
    </row>
    <row r="296" spans="1:5">
      <c r="A296" s="125" t="s">
        <v>378</v>
      </c>
      <c r="B296" s="126" t="s">
        <v>447</v>
      </c>
      <c r="C296" s="127" t="s">
        <v>252</v>
      </c>
      <c r="D296" s="128">
        <v>0</v>
      </c>
      <c r="E296" s="129">
        <v>8801.5</v>
      </c>
    </row>
    <row r="297" spans="1:5" ht="40.200000000000003">
      <c r="A297" s="125" t="s">
        <v>271</v>
      </c>
      <c r="B297" s="126" t="s">
        <v>447</v>
      </c>
      <c r="C297" s="127" t="s">
        <v>272</v>
      </c>
      <c r="D297" s="128">
        <v>0</v>
      </c>
      <c r="E297" s="129">
        <v>7062.9</v>
      </c>
    </row>
    <row r="298" spans="1:5" ht="27">
      <c r="A298" s="125" t="s">
        <v>448</v>
      </c>
      <c r="B298" s="126" t="s">
        <v>447</v>
      </c>
      <c r="C298" s="127" t="s">
        <v>272</v>
      </c>
      <c r="D298" s="128">
        <v>106</v>
      </c>
      <c r="E298" s="129">
        <v>7062.9</v>
      </c>
    </row>
    <row r="299" spans="1:5">
      <c r="A299" s="125" t="s">
        <v>259</v>
      </c>
      <c r="B299" s="126" t="s">
        <v>447</v>
      </c>
      <c r="C299" s="127" t="s">
        <v>260</v>
      </c>
      <c r="D299" s="128">
        <v>0</v>
      </c>
      <c r="E299" s="129">
        <v>1684.1</v>
      </c>
    </row>
    <row r="300" spans="1:5" ht="27">
      <c r="A300" s="125" t="s">
        <v>448</v>
      </c>
      <c r="B300" s="126" t="s">
        <v>447</v>
      </c>
      <c r="C300" s="127" t="s">
        <v>260</v>
      </c>
      <c r="D300" s="128">
        <v>106</v>
      </c>
      <c r="E300" s="129">
        <v>1684.1</v>
      </c>
    </row>
    <row r="301" spans="1:5">
      <c r="A301" s="125" t="s">
        <v>273</v>
      </c>
      <c r="B301" s="126" t="s">
        <v>447</v>
      </c>
      <c r="C301" s="127" t="s">
        <v>274</v>
      </c>
      <c r="D301" s="128">
        <v>0</v>
      </c>
      <c r="E301" s="129">
        <v>54.5</v>
      </c>
    </row>
    <row r="302" spans="1:5" ht="27">
      <c r="A302" s="125" t="s">
        <v>448</v>
      </c>
      <c r="B302" s="126" t="s">
        <v>447</v>
      </c>
      <c r="C302" s="127" t="s">
        <v>274</v>
      </c>
      <c r="D302" s="128">
        <v>106</v>
      </c>
      <c r="E302" s="129">
        <v>54.5</v>
      </c>
    </row>
    <row r="303" spans="1:5">
      <c r="A303" s="125" t="s">
        <v>269</v>
      </c>
      <c r="B303" s="126" t="s">
        <v>449</v>
      </c>
      <c r="C303" s="127" t="s">
        <v>252</v>
      </c>
      <c r="D303" s="128">
        <v>0</v>
      </c>
      <c r="E303" s="129">
        <v>18609.099999999999</v>
      </c>
    </row>
    <row r="304" spans="1:5" ht="40.200000000000003">
      <c r="A304" s="125" t="s">
        <v>271</v>
      </c>
      <c r="B304" s="126" t="s">
        <v>449</v>
      </c>
      <c r="C304" s="127" t="s">
        <v>272</v>
      </c>
      <c r="D304" s="128">
        <v>0</v>
      </c>
      <c r="E304" s="129">
        <v>17460.8</v>
      </c>
    </row>
    <row r="305" spans="1:5">
      <c r="A305" s="125" t="s">
        <v>398</v>
      </c>
      <c r="B305" s="126" t="s">
        <v>449</v>
      </c>
      <c r="C305" s="127" t="s">
        <v>272</v>
      </c>
      <c r="D305" s="128">
        <v>113</v>
      </c>
      <c r="E305" s="129">
        <v>17460.8</v>
      </c>
    </row>
    <row r="306" spans="1:5">
      <c r="A306" s="125" t="s">
        <v>259</v>
      </c>
      <c r="B306" s="126" t="s">
        <v>449</v>
      </c>
      <c r="C306" s="127" t="s">
        <v>260</v>
      </c>
      <c r="D306" s="128">
        <v>0</v>
      </c>
      <c r="E306" s="129">
        <v>1148.2</v>
      </c>
    </row>
    <row r="307" spans="1:5">
      <c r="A307" s="125" t="s">
        <v>398</v>
      </c>
      <c r="B307" s="126" t="s">
        <v>449</v>
      </c>
      <c r="C307" s="127" t="s">
        <v>260</v>
      </c>
      <c r="D307" s="128">
        <v>113</v>
      </c>
      <c r="E307" s="129">
        <v>1148.2</v>
      </c>
    </row>
    <row r="308" spans="1:5">
      <c r="A308" s="125" t="s">
        <v>273</v>
      </c>
      <c r="B308" s="126" t="s">
        <v>449</v>
      </c>
      <c r="C308" s="127" t="s">
        <v>274</v>
      </c>
      <c r="D308" s="128">
        <v>0</v>
      </c>
      <c r="E308" s="129">
        <v>0.1</v>
      </c>
    </row>
    <row r="309" spans="1:5">
      <c r="A309" s="125" t="s">
        <v>398</v>
      </c>
      <c r="B309" s="126" t="s">
        <v>449</v>
      </c>
      <c r="C309" s="127" t="s">
        <v>274</v>
      </c>
      <c r="D309" s="128">
        <v>113</v>
      </c>
      <c r="E309" s="129">
        <v>0.1</v>
      </c>
    </row>
    <row r="310" spans="1:5">
      <c r="A310" s="125" t="s">
        <v>450</v>
      </c>
      <c r="B310" s="126" t="s">
        <v>451</v>
      </c>
      <c r="C310" s="127" t="s">
        <v>252</v>
      </c>
      <c r="D310" s="128">
        <v>0</v>
      </c>
      <c r="E310" s="129">
        <v>12.8</v>
      </c>
    </row>
    <row r="311" spans="1:5">
      <c r="A311" s="125" t="s">
        <v>452</v>
      </c>
      <c r="B311" s="126" t="s">
        <v>453</v>
      </c>
      <c r="C311" s="127" t="s">
        <v>252</v>
      </c>
      <c r="D311" s="128">
        <v>0</v>
      </c>
      <c r="E311" s="129">
        <v>12.8</v>
      </c>
    </row>
    <row r="312" spans="1:5">
      <c r="A312" s="125" t="s">
        <v>454</v>
      </c>
      <c r="B312" s="126" t="s">
        <v>453</v>
      </c>
      <c r="C312" s="127" t="s">
        <v>455</v>
      </c>
      <c r="D312" s="128">
        <v>0</v>
      </c>
      <c r="E312" s="129">
        <v>12.8</v>
      </c>
    </row>
    <row r="313" spans="1:5">
      <c r="A313" s="125" t="s">
        <v>456</v>
      </c>
      <c r="B313" s="126" t="s">
        <v>453</v>
      </c>
      <c r="C313" s="127" t="s">
        <v>455</v>
      </c>
      <c r="D313" s="128">
        <v>1301</v>
      </c>
      <c r="E313" s="129">
        <v>12.8</v>
      </c>
    </row>
    <row r="314" spans="1:5" ht="40.200000000000003">
      <c r="A314" s="125" t="s">
        <v>457</v>
      </c>
      <c r="B314" s="126" t="s">
        <v>458</v>
      </c>
      <c r="C314" s="127" t="s">
        <v>252</v>
      </c>
      <c r="D314" s="128">
        <v>0</v>
      </c>
      <c r="E314" s="129">
        <v>81100.3</v>
      </c>
    </row>
    <row r="315" spans="1:5" ht="27">
      <c r="A315" s="125" t="s">
        <v>459</v>
      </c>
      <c r="B315" s="126" t="s">
        <v>460</v>
      </c>
      <c r="C315" s="127" t="s">
        <v>252</v>
      </c>
      <c r="D315" s="128">
        <v>0</v>
      </c>
      <c r="E315" s="129">
        <v>81100.3</v>
      </c>
    </row>
    <row r="316" spans="1:5" ht="27">
      <c r="A316" s="125" t="s">
        <v>461</v>
      </c>
      <c r="B316" s="126" t="s">
        <v>462</v>
      </c>
      <c r="C316" s="127" t="s">
        <v>252</v>
      </c>
      <c r="D316" s="128">
        <v>0</v>
      </c>
      <c r="E316" s="129">
        <v>13936.9</v>
      </c>
    </row>
    <row r="317" spans="1:5" s="103" customFormat="1">
      <c r="A317" s="125" t="s">
        <v>463</v>
      </c>
      <c r="B317" s="126" t="s">
        <v>462</v>
      </c>
      <c r="C317" s="127" t="s">
        <v>464</v>
      </c>
      <c r="D317" s="128">
        <v>0</v>
      </c>
      <c r="E317" s="129">
        <v>13936.9</v>
      </c>
    </row>
    <row r="318" spans="1:5">
      <c r="A318" s="125" t="s">
        <v>465</v>
      </c>
      <c r="B318" s="126" t="s">
        <v>462</v>
      </c>
      <c r="C318" s="127" t="s">
        <v>464</v>
      </c>
      <c r="D318" s="128">
        <v>1403</v>
      </c>
      <c r="E318" s="129">
        <v>13936.9</v>
      </c>
    </row>
    <row r="319" spans="1:5" ht="27">
      <c r="A319" s="125" t="s">
        <v>466</v>
      </c>
      <c r="B319" s="126" t="s">
        <v>467</v>
      </c>
      <c r="C319" s="127" t="s">
        <v>252</v>
      </c>
      <c r="D319" s="128">
        <v>0</v>
      </c>
      <c r="E319" s="129">
        <v>66498.399999999994</v>
      </c>
    </row>
    <row r="320" spans="1:5">
      <c r="A320" s="125" t="s">
        <v>463</v>
      </c>
      <c r="B320" s="126" t="s">
        <v>467</v>
      </c>
      <c r="C320" s="127" t="s">
        <v>464</v>
      </c>
      <c r="D320" s="128">
        <v>0</v>
      </c>
      <c r="E320" s="129">
        <v>66498.399999999994</v>
      </c>
    </row>
    <row r="321" spans="1:5" ht="27">
      <c r="A321" s="125" t="s">
        <v>468</v>
      </c>
      <c r="B321" s="126" t="s">
        <v>467</v>
      </c>
      <c r="C321" s="127" t="s">
        <v>464</v>
      </c>
      <c r="D321" s="128">
        <v>1401</v>
      </c>
      <c r="E321" s="129">
        <v>66498.399999999994</v>
      </c>
    </row>
    <row r="322" spans="1:5">
      <c r="A322" s="125" t="s">
        <v>469</v>
      </c>
      <c r="B322" s="126" t="s">
        <v>470</v>
      </c>
      <c r="C322" s="127" t="s">
        <v>252</v>
      </c>
      <c r="D322" s="128">
        <v>0</v>
      </c>
      <c r="E322" s="129">
        <v>665</v>
      </c>
    </row>
    <row r="323" spans="1:5">
      <c r="A323" s="125" t="s">
        <v>463</v>
      </c>
      <c r="B323" s="126" t="s">
        <v>470</v>
      </c>
      <c r="C323" s="127" t="s">
        <v>464</v>
      </c>
      <c r="D323" s="128">
        <v>0</v>
      </c>
      <c r="E323" s="129">
        <v>665</v>
      </c>
    </row>
    <row r="324" spans="1:5" ht="27">
      <c r="A324" s="125" t="s">
        <v>468</v>
      </c>
      <c r="B324" s="126" t="s">
        <v>470</v>
      </c>
      <c r="C324" s="127" t="s">
        <v>464</v>
      </c>
      <c r="D324" s="128">
        <v>1401</v>
      </c>
      <c r="E324" s="129">
        <v>665</v>
      </c>
    </row>
    <row r="325" spans="1:5" s="103" customFormat="1" ht="40.200000000000003">
      <c r="A325" s="120" t="s">
        <v>471</v>
      </c>
      <c r="B325" s="121" t="s">
        <v>472</v>
      </c>
      <c r="C325" s="122" t="s">
        <v>252</v>
      </c>
      <c r="D325" s="123">
        <v>0</v>
      </c>
      <c r="E325" s="124">
        <v>36692.199999999997</v>
      </c>
    </row>
    <row r="326" spans="1:5" ht="40.200000000000003">
      <c r="A326" s="125" t="s">
        <v>473</v>
      </c>
      <c r="B326" s="126" t="s">
        <v>474</v>
      </c>
      <c r="C326" s="127" t="s">
        <v>252</v>
      </c>
      <c r="D326" s="128">
        <v>0</v>
      </c>
      <c r="E326" s="129">
        <v>2352.5</v>
      </c>
    </row>
    <row r="327" spans="1:5" ht="27">
      <c r="A327" s="125" t="s">
        <v>475</v>
      </c>
      <c r="B327" s="126" t="s">
        <v>476</v>
      </c>
      <c r="C327" s="127" t="s">
        <v>252</v>
      </c>
      <c r="D327" s="128">
        <v>0</v>
      </c>
      <c r="E327" s="129">
        <v>2352.5</v>
      </c>
    </row>
    <row r="328" spans="1:5">
      <c r="A328" s="125" t="s">
        <v>477</v>
      </c>
      <c r="B328" s="126" t="s">
        <v>478</v>
      </c>
      <c r="C328" s="127" t="s">
        <v>252</v>
      </c>
      <c r="D328" s="128">
        <v>0</v>
      </c>
      <c r="E328" s="129">
        <v>550</v>
      </c>
    </row>
    <row r="329" spans="1:5">
      <c r="A329" s="125" t="s">
        <v>259</v>
      </c>
      <c r="B329" s="126" t="s">
        <v>478</v>
      </c>
      <c r="C329" s="127" t="s">
        <v>260</v>
      </c>
      <c r="D329" s="128">
        <v>0</v>
      </c>
      <c r="E329" s="129">
        <v>550</v>
      </c>
    </row>
    <row r="330" spans="1:5">
      <c r="A330" s="125" t="s">
        <v>398</v>
      </c>
      <c r="B330" s="126" t="s">
        <v>478</v>
      </c>
      <c r="C330" s="127" t="s">
        <v>260</v>
      </c>
      <c r="D330" s="128">
        <v>113</v>
      </c>
      <c r="E330" s="129">
        <v>550</v>
      </c>
    </row>
    <row r="331" spans="1:5">
      <c r="A331" s="125" t="s">
        <v>479</v>
      </c>
      <c r="B331" s="126" t="s">
        <v>480</v>
      </c>
      <c r="C331" s="127" t="s">
        <v>252</v>
      </c>
      <c r="D331" s="128">
        <v>0</v>
      </c>
      <c r="E331" s="129">
        <v>150</v>
      </c>
    </row>
    <row r="332" spans="1:5">
      <c r="A332" s="125" t="s">
        <v>259</v>
      </c>
      <c r="B332" s="126" t="s">
        <v>480</v>
      </c>
      <c r="C332" s="127" t="s">
        <v>260</v>
      </c>
      <c r="D332" s="128">
        <v>0</v>
      </c>
      <c r="E332" s="129">
        <v>150</v>
      </c>
    </row>
    <row r="333" spans="1:5">
      <c r="A333" s="125" t="s">
        <v>398</v>
      </c>
      <c r="B333" s="126" t="s">
        <v>480</v>
      </c>
      <c r="C333" s="127" t="s">
        <v>260</v>
      </c>
      <c r="D333" s="128">
        <v>113</v>
      </c>
      <c r="E333" s="129">
        <v>150</v>
      </c>
    </row>
    <row r="334" spans="1:5" ht="27">
      <c r="A334" s="125" t="s">
        <v>481</v>
      </c>
      <c r="B334" s="126" t="s">
        <v>482</v>
      </c>
      <c r="C334" s="127" t="s">
        <v>252</v>
      </c>
      <c r="D334" s="128">
        <v>0</v>
      </c>
      <c r="E334" s="129">
        <v>515</v>
      </c>
    </row>
    <row r="335" spans="1:5">
      <c r="A335" s="125" t="s">
        <v>259</v>
      </c>
      <c r="B335" s="126" t="s">
        <v>482</v>
      </c>
      <c r="C335" s="127" t="s">
        <v>260</v>
      </c>
      <c r="D335" s="128">
        <v>0</v>
      </c>
      <c r="E335" s="129">
        <v>515</v>
      </c>
    </row>
    <row r="336" spans="1:5">
      <c r="A336" s="125" t="s">
        <v>439</v>
      </c>
      <c r="B336" s="126" t="s">
        <v>482</v>
      </c>
      <c r="C336" s="127" t="s">
        <v>260</v>
      </c>
      <c r="D336" s="128">
        <v>412</v>
      </c>
      <c r="E336" s="129">
        <v>515</v>
      </c>
    </row>
    <row r="337" spans="1:5">
      <c r="A337" s="125" t="s">
        <v>483</v>
      </c>
      <c r="B337" s="126" t="s">
        <v>484</v>
      </c>
      <c r="C337" s="127" t="s">
        <v>252</v>
      </c>
      <c r="D337" s="128">
        <v>0</v>
      </c>
      <c r="E337" s="129">
        <v>317.10000000000002</v>
      </c>
    </row>
    <row r="338" spans="1:5">
      <c r="A338" s="125" t="s">
        <v>259</v>
      </c>
      <c r="B338" s="126" t="s">
        <v>484</v>
      </c>
      <c r="C338" s="127" t="s">
        <v>260</v>
      </c>
      <c r="D338" s="128">
        <v>0</v>
      </c>
      <c r="E338" s="129">
        <v>176.4</v>
      </c>
    </row>
    <row r="339" spans="1:5">
      <c r="A339" s="125" t="s">
        <v>398</v>
      </c>
      <c r="B339" s="126" t="s">
        <v>484</v>
      </c>
      <c r="C339" s="127" t="s">
        <v>260</v>
      </c>
      <c r="D339" s="128">
        <v>113</v>
      </c>
      <c r="E339" s="129">
        <v>176.4</v>
      </c>
    </row>
    <row r="340" spans="1:5">
      <c r="A340" s="125" t="s">
        <v>273</v>
      </c>
      <c r="B340" s="126" t="s">
        <v>484</v>
      </c>
      <c r="C340" s="127" t="s">
        <v>274</v>
      </c>
      <c r="D340" s="128">
        <v>0</v>
      </c>
      <c r="E340" s="129">
        <v>140.69999999999999</v>
      </c>
    </row>
    <row r="341" spans="1:5">
      <c r="A341" s="125" t="s">
        <v>398</v>
      </c>
      <c r="B341" s="126" t="s">
        <v>484</v>
      </c>
      <c r="C341" s="127" t="s">
        <v>274</v>
      </c>
      <c r="D341" s="128">
        <v>113</v>
      </c>
      <c r="E341" s="129">
        <v>140.69999999999999</v>
      </c>
    </row>
    <row r="342" spans="1:5">
      <c r="A342" s="125" t="s">
        <v>485</v>
      </c>
      <c r="B342" s="126" t="s">
        <v>486</v>
      </c>
      <c r="C342" s="127" t="s">
        <v>252</v>
      </c>
      <c r="D342" s="128">
        <v>0</v>
      </c>
      <c r="E342" s="129">
        <v>559.6</v>
      </c>
    </row>
    <row r="343" spans="1:5">
      <c r="A343" s="125" t="s">
        <v>259</v>
      </c>
      <c r="B343" s="126" t="s">
        <v>486</v>
      </c>
      <c r="C343" s="127" t="s">
        <v>260</v>
      </c>
      <c r="D343" s="128">
        <v>0</v>
      </c>
      <c r="E343" s="129">
        <v>501.2</v>
      </c>
    </row>
    <row r="344" spans="1:5">
      <c r="A344" s="125" t="s">
        <v>487</v>
      </c>
      <c r="B344" s="126" t="s">
        <v>486</v>
      </c>
      <c r="C344" s="127" t="s">
        <v>260</v>
      </c>
      <c r="D344" s="128">
        <v>501</v>
      </c>
      <c r="E344" s="129">
        <v>501.2</v>
      </c>
    </row>
    <row r="345" spans="1:5">
      <c r="A345" s="125" t="s">
        <v>273</v>
      </c>
      <c r="B345" s="126" t="s">
        <v>486</v>
      </c>
      <c r="C345" s="127" t="s">
        <v>274</v>
      </c>
      <c r="D345" s="128">
        <v>0</v>
      </c>
      <c r="E345" s="129">
        <v>58.4</v>
      </c>
    </row>
    <row r="346" spans="1:5">
      <c r="A346" s="125" t="s">
        <v>487</v>
      </c>
      <c r="B346" s="126" t="s">
        <v>486</v>
      </c>
      <c r="C346" s="127" t="s">
        <v>274</v>
      </c>
      <c r="D346" s="128">
        <v>501</v>
      </c>
      <c r="E346" s="129">
        <v>58.4</v>
      </c>
    </row>
    <row r="347" spans="1:5">
      <c r="A347" s="125" t="s">
        <v>488</v>
      </c>
      <c r="B347" s="126" t="s">
        <v>489</v>
      </c>
      <c r="C347" s="127" t="s">
        <v>252</v>
      </c>
      <c r="D347" s="128">
        <v>0</v>
      </c>
      <c r="E347" s="129">
        <v>113.9</v>
      </c>
    </row>
    <row r="348" spans="1:5" ht="27">
      <c r="A348" s="125" t="s">
        <v>389</v>
      </c>
      <c r="B348" s="126" t="s">
        <v>489</v>
      </c>
      <c r="C348" s="127" t="s">
        <v>390</v>
      </c>
      <c r="D348" s="128">
        <v>0</v>
      </c>
      <c r="E348" s="129">
        <v>113.9</v>
      </c>
    </row>
    <row r="349" spans="1:5">
      <c r="A349" s="125" t="s">
        <v>350</v>
      </c>
      <c r="B349" s="126" t="s">
        <v>489</v>
      </c>
      <c r="C349" s="127" t="s">
        <v>390</v>
      </c>
      <c r="D349" s="128">
        <v>801</v>
      </c>
      <c r="E349" s="129">
        <v>113.9</v>
      </c>
    </row>
    <row r="350" spans="1:5">
      <c r="A350" s="125" t="s">
        <v>279</v>
      </c>
      <c r="B350" s="126" t="s">
        <v>490</v>
      </c>
      <c r="C350" s="127" t="s">
        <v>252</v>
      </c>
      <c r="D350" s="128">
        <v>0</v>
      </c>
      <c r="E350" s="129">
        <v>146.9</v>
      </c>
    </row>
    <row r="351" spans="1:5">
      <c r="A351" s="125" t="s">
        <v>259</v>
      </c>
      <c r="B351" s="126" t="s">
        <v>490</v>
      </c>
      <c r="C351" s="127" t="s">
        <v>260</v>
      </c>
      <c r="D351" s="128">
        <v>0</v>
      </c>
      <c r="E351" s="129">
        <v>146.9</v>
      </c>
    </row>
    <row r="352" spans="1:5">
      <c r="A352" s="125" t="s">
        <v>398</v>
      </c>
      <c r="B352" s="126" t="s">
        <v>490</v>
      </c>
      <c r="C352" s="127" t="s">
        <v>260</v>
      </c>
      <c r="D352" s="128">
        <v>113</v>
      </c>
      <c r="E352" s="129">
        <v>146.9</v>
      </c>
    </row>
    <row r="353" spans="1:5" ht="40.200000000000003">
      <c r="A353" s="125" t="s">
        <v>491</v>
      </c>
      <c r="B353" s="126" t="s">
        <v>492</v>
      </c>
      <c r="C353" s="127" t="s">
        <v>252</v>
      </c>
      <c r="D353" s="128">
        <v>0</v>
      </c>
      <c r="E353" s="129">
        <v>31073.4</v>
      </c>
    </row>
    <row r="354" spans="1:5" ht="40.200000000000003">
      <c r="A354" s="125" t="s">
        <v>493</v>
      </c>
      <c r="B354" s="126" t="s">
        <v>494</v>
      </c>
      <c r="C354" s="127" t="s">
        <v>252</v>
      </c>
      <c r="D354" s="128">
        <v>0</v>
      </c>
      <c r="E354" s="129">
        <v>28073.4</v>
      </c>
    </row>
    <row r="355" spans="1:5">
      <c r="A355" s="125" t="s">
        <v>495</v>
      </c>
      <c r="B355" s="126" t="s">
        <v>496</v>
      </c>
      <c r="C355" s="127" t="s">
        <v>252</v>
      </c>
      <c r="D355" s="128">
        <v>0</v>
      </c>
      <c r="E355" s="129">
        <v>18431.7</v>
      </c>
    </row>
    <row r="356" spans="1:5" ht="27">
      <c r="A356" s="125" t="s">
        <v>297</v>
      </c>
      <c r="B356" s="126" t="s">
        <v>496</v>
      </c>
      <c r="C356" s="127" t="s">
        <v>298</v>
      </c>
      <c r="D356" s="128">
        <v>0</v>
      </c>
      <c r="E356" s="129">
        <v>18431.7</v>
      </c>
    </row>
    <row r="357" spans="1:5">
      <c r="A357" s="125" t="s">
        <v>398</v>
      </c>
      <c r="B357" s="126" t="s">
        <v>496</v>
      </c>
      <c r="C357" s="127" t="s">
        <v>298</v>
      </c>
      <c r="D357" s="128">
        <v>113</v>
      </c>
      <c r="E357" s="129">
        <v>18431.7</v>
      </c>
    </row>
    <row r="358" spans="1:5">
      <c r="A358" s="125" t="s">
        <v>497</v>
      </c>
      <c r="B358" s="126" t="s">
        <v>498</v>
      </c>
      <c r="C358" s="127" t="s">
        <v>252</v>
      </c>
      <c r="D358" s="128">
        <v>0</v>
      </c>
      <c r="E358" s="129">
        <v>1115.8</v>
      </c>
    </row>
    <row r="359" spans="1:5" ht="27">
      <c r="A359" s="125" t="s">
        <v>297</v>
      </c>
      <c r="B359" s="126" t="s">
        <v>498</v>
      </c>
      <c r="C359" s="127" t="s">
        <v>298</v>
      </c>
      <c r="D359" s="128">
        <v>0</v>
      </c>
      <c r="E359" s="129">
        <v>1115.8</v>
      </c>
    </row>
    <row r="360" spans="1:5">
      <c r="A360" s="125" t="s">
        <v>398</v>
      </c>
      <c r="B360" s="126" t="s">
        <v>498</v>
      </c>
      <c r="C360" s="127" t="s">
        <v>298</v>
      </c>
      <c r="D360" s="128">
        <v>113</v>
      </c>
      <c r="E360" s="129">
        <v>1115.8</v>
      </c>
    </row>
    <row r="361" spans="1:5" ht="27">
      <c r="A361" s="125" t="s">
        <v>499</v>
      </c>
      <c r="B361" s="126" t="s">
        <v>500</v>
      </c>
      <c r="C361" s="127" t="s">
        <v>252</v>
      </c>
      <c r="D361" s="128">
        <v>0</v>
      </c>
      <c r="E361" s="129">
        <v>8525.9</v>
      </c>
    </row>
    <row r="362" spans="1:5" ht="27">
      <c r="A362" s="125" t="s">
        <v>297</v>
      </c>
      <c r="B362" s="126" t="s">
        <v>500</v>
      </c>
      <c r="C362" s="127" t="s">
        <v>298</v>
      </c>
      <c r="D362" s="128">
        <v>0</v>
      </c>
      <c r="E362" s="129">
        <v>8525.9</v>
      </c>
    </row>
    <row r="363" spans="1:5">
      <c r="A363" s="125" t="s">
        <v>501</v>
      </c>
      <c r="B363" s="126" t="s">
        <v>500</v>
      </c>
      <c r="C363" s="127" t="s">
        <v>298</v>
      </c>
      <c r="D363" s="128">
        <v>409</v>
      </c>
      <c r="E363" s="129">
        <v>8525.9</v>
      </c>
    </row>
    <row r="364" spans="1:5" ht="40.200000000000003">
      <c r="A364" s="125" t="s">
        <v>502</v>
      </c>
      <c r="B364" s="126" t="s">
        <v>503</v>
      </c>
      <c r="C364" s="127" t="s">
        <v>252</v>
      </c>
      <c r="D364" s="128">
        <v>0</v>
      </c>
      <c r="E364" s="129">
        <v>3000</v>
      </c>
    </row>
    <row r="365" spans="1:5">
      <c r="A365" s="125" t="s">
        <v>504</v>
      </c>
      <c r="B365" s="126" t="s">
        <v>505</v>
      </c>
      <c r="C365" s="127" t="s">
        <v>252</v>
      </c>
      <c r="D365" s="128">
        <v>0</v>
      </c>
      <c r="E365" s="129">
        <v>3000</v>
      </c>
    </row>
    <row r="366" spans="1:5">
      <c r="A366" s="125" t="s">
        <v>273</v>
      </c>
      <c r="B366" s="126" t="s">
        <v>505</v>
      </c>
      <c r="C366" s="127" t="s">
        <v>274</v>
      </c>
      <c r="D366" s="128">
        <v>0</v>
      </c>
      <c r="E366" s="129">
        <v>3000</v>
      </c>
    </row>
    <row r="367" spans="1:5">
      <c r="A367" s="125" t="s">
        <v>506</v>
      </c>
      <c r="B367" s="126" t="s">
        <v>505</v>
      </c>
      <c r="C367" s="127" t="s">
        <v>274</v>
      </c>
      <c r="D367" s="128">
        <v>1202</v>
      </c>
      <c r="E367" s="129">
        <v>3000</v>
      </c>
    </row>
    <row r="368" spans="1:5" ht="40.200000000000003">
      <c r="A368" s="125" t="s">
        <v>507</v>
      </c>
      <c r="B368" s="126" t="s">
        <v>508</v>
      </c>
      <c r="C368" s="127" t="s">
        <v>252</v>
      </c>
      <c r="D368" s="128">
        <v>0</v>
      </c>
      <c r="E368" s="129">
        <v>3266.3</v>
      </c>
    </row>
    <row r="369" spans="1:5">
      <c r="A369" s="125" t="s">
        <v>509</v>
      </c>
      <c r="B369" s="126" t="s">
        <v>510</v>
      </c>
      <c r="C369" s="127" t="s">
        <v>252</v>
      </c>
      <c r="D369" s="128">
        <v>0</v>
      </c>
      <c r="E369" s="129">
        <v>3266.3</v>
      </c>
    </row>
    <row r="370" spans="1:5">
      <c r="A370" s="125" t="s">
        <v>266</v>
      </c>
      <c r="B370" s="126" t="s">
        <v>511</v>
      </c>
      <c r="C370" s="127" t="s">
        <v>252</v>
      </c>
      <c r="D370" s="128">
        <v>0</v>
      </c>
      <c r="E370" s="129">
        <v>15.5</v>
      </c>
    </row>
    <row r="371" spans="1:5">
      <c r="A371" s="125" t="s">
        <v>259</v>
      </c>
      <c r="B371" s="126" t="s">
        <v>511</v>
      </c>
      <c r="C371" s="127" t="s">
        <v>260</v>
      </c>
      <c r="D371" s="128">
        <v>0</v>
      </c>
      <c r="E371" s="129">
        <v>15.5</v>
      </c>
    </row>
    <row r="372" spans="1:5" s="103" customFormat="1">
      <c r="A372" s="125" t="s">
        <v>268</v>
      </c>
      <c r="B372" s="126" t="s">
        <v>511</v>
      </c>
      <c r="C372" s="127" t="s">
        <v>260</v>
      </c>
      <c r="D372" s="128">
        <v>705</v>
      </c>
      <c r="E372" s="129">
        <v>15.5</v>
      </c>
    </row>
    <row r="373" spans="1:5">
      <c r="A373" s="125" t="s">
        <v>322</v>
      </c>
      <c r="B373" s="126" t="s">
        <v>512</v>
      </c>
      <c r="C373" s="127" t="s">
        <v>252</v>
      </c>
      <c r="D373" s="128">
        <v>0</v>
      </c>
      <c r="E373" s="129">
        <v>3250.8</v>
      </c>
    </row>
    <row r="374" spans="1:5" ht="40.200000000000003">
      <c r="A374" s="125" t="s">
        <v>271</v>
      </c>
      <c r="B374" s="126" t="s">
        <v>512</v>
      </c>
      <c r="C374" s="127" t="s">
        <v>272</v>
      </c>
      <c r="D374" s="128">
        <v>0</v>
      </c>
      <c r="E374" s="129">
        <v>3140.5</v>
      </c>
    </row>
    <row r="375" spans="1:5">
      <c r="A375" s="125" t="s">
        <v>398</v>
      </c>
      <c r="B375" s="126" t="s">
        <v>512</v>
      </c>
      <c r="C375" s="127" t="s">
        <v>272</v>
      </c>
      <c r="D375" s="128">
        <v>113</v>
      </c>
      <c r="E375" s="129">
        <v>3140.5</v>
      </c>
    </row>
    <row r="376" spans="1:5">
      <c r="A376" s="125" t="s">
        <v>259</v>
      </c>
      <c r="B376" s="126" t="s">
        <v>512</v>
      </c>
      <c r="C376" s="127" t="s">
        <v>260</v>
      </c>
      <c r="D376" s="128">
        <v>0</v>
      </c>
      <c r="E376" s="129">
        <v>109.5</v>
      </c>
    </row>
    <row r="377" spans="1:5">
      <c r="A377" s="125" t="s">
        <v>398</v>
      </c>
      <c r="B377" s="126" t="s">
        <v>512</v>
      </c>
      <c r="C377" s="127" t="s">
        <v>260</v>
      </c>
      <c r="D377" s="128">
        <v>113</v>
      </c>
      <c r="E377" s="129">
        <v>109.5</v>
      </c>
    </row>
    <row r="378" spans="1:5">
      <c r="A378" s="125" t="s">
        <v>273</v>
      </c>
      <c r="B378" s="126" t="s">
        <v>512</v>
      </c>
      <c r="C378" s="127" t="s">
        <v>274</v>
      </c>
      <c r="D378" s="128">
        <v>0</v>
      </c>
      <c r="E378" s="129">
        <v>0.8</v>
      </c>
    </row>
    <row r="379" spans="1:5">
      <c r="A379" s="125" t="s">
        <v>398</v>
      </c>
      <c r="B379" s="126" t="s">
        <v>512</v>
      </c>
      <c r="C379" s="127" t="s">
        <v>274</v>
      </c>
      <c r="D379" s="128">
        <v>113</v>
      </c>
      <c r="E379" s="129">
        <v>0.8</v>
      </c>
    </row>
    <row r="380" spans="1:5" s="103" customFormat="1" ht="27">
      <c r="A380" s="120" t="s">
        <v>513</v>
      </c>
      <c r="B380" s="121" t="s">
        <v>514</v>
      </c>
      <c r="C380" s="122" t="s">
        <v>252</v>
      </c>
      <c r="D380" s="123">
        <v>0</v>
      </c>
      <c r="E380" s="124">
        <v>43457.3</v>
      </c>
    </row>
    <row r="381" spans="1:5" ht="27">
      <c r="A381" s="125" t="s">
        <v>515</v>
      </c>
      <c r="B381" s="126" t="s">
        <v>516</v>
      </c>
      <c r="C381" s="127" t="s">
        <v>252</v>
      </c>
      <c r="D381" s="128">
        <v>0</v>
      </c>
      <c r="E381" s="129">
        <v>43447.3</v>
      </c>
    </row>
    <row r="382" spans="1:5" ht="27">
      <c r="A382" s="125" t="s">
        <v>517</v>
      </c>
      <c r="B382" s="126" t="s">
        <v>518</v>
      </c>
      <c r="C382" s="127" t="s">
        <v>252</v>
      </c>
      <c r="D382" s="128">
        <v>0</v>
      </c>
      <c r="E382" s="129">
        <v>83.5</v>
      </c>
    </row>
    <row r="383" spans="1:5" ht="27">
      <c r="A383" s="125" t="s">
        <v>519</v>
      </c>
      <c r="B383" s="126" t="s">
        <v>520</v>
      </c>
      <c r="C383" s="127" t="s">
        <v>252</v>
      </c>
      <c r="D383" s="128">
        <v>0</v>
      </c>
      <c r="E383" s="129">
        <v>10</v>
      </c>
    </row>
    <row r="384" spans="1:5">
      <c r="A384" s="125" t="s">
        <v>259</v>
      </c>
      <c r="B384" s="126" t="s">
        <v>520</v>
      </c>
      <c r="C384" s="127" t="s">
        <v>260</v>
      </c>
      <c r="D384" s="128">
        <v>0</v>
      </c>
      <c r="E384" s="129">
        <v>10</v>
      </c>
    </row>
    <row r="385" spans="1:5">
      <c r="A385" s="125" t="s">
        <v>268</v>
      </c>
      <c r="B385" s="126" t="s">
        <v>520</v>
      </c>
      <c r="C385" s="127" t="s">
        <v>260</v>
      </c>
      <c r="D385" s="128">
        <v>705</v>
      </c>
      <c r="E385" s="129">
        <v>10</v>
      </c>
    </row>
    <row r="386" spans="1:5" ht="27">
      <c r="A386" s="125" t="s">
        <v>521</v>
      </c>
      <c r="B386" s="126" t="s">
        <v>522</v>
      </c>
      <c r="C386" s="127" t="s">
        <v>252</v>
      </c>
      <c r="D386" s="128">
        <v>0</v>
      </c>
      <c r="E386" s="129">
        <v>60</v>
      </c>
    </row>
    <row r="387" spans="1:5">
      <c r="A387" s="125" t="s">
        <v>259</v>
      </c>
      <c r="B387" s="126" t="s">
        <v>522</v>
      </c>
      <c r="C387" s="127" t="s">
        <v>260</v>
      </c>
      <c r="D387" s="128">
        <v>0</v>
      </c>
      <c r="E387" s="129">
        <v>60</v>
      </c>
    </row>
    <row r="388" spans="1:5">
      <c r="A388" s="125" t="s">
        <v>268</v>
      </c>
      <c r="B388" s="126" t="s">
        <v>522</v>
      </c>
      <c r="C388" s="127" t="s">
        <v>260</v>
      </c>
      <c r="D388" s="128">
        <v>705</v>
      </c>
      <c r="E388" s="129">
        <v>60</v>
      </c>
    </row>
    <row r="389" spans="1:5" ht="27">
      <c r="A389" s="125" t="s">
        <v>523</v>
      </c>
      <c r="B389" s="126" t="s">
        <v>524</v>
      </c>
      <c r="C389" s="127" t="s">
        <v>252</v>
      </c>
      <c r="D389" s="128">
        <v>0</v>
      </c>
      <c r="E389" s="129">
        <v>13.5</v>
      </c>
    </row>
    <row r="390" spans="1:5">
      <c r="A390" s="125" t="s">
        <v>259</v>
      </c>
      <c r="B390" s="126" t="s">
        <v>524</v>
      </c>
      <c r="C390" s="127" t="s">
        <v>260</v>
      </c>
      <c r="D390" s="128">
        <v>0</v>
      </c>
      <c r="E390" s="129">
        <v>13.5</v>
      </c>
    </row>
    <row r="391" spans="1:5">
      <c r="A391" s="125" t="s">
        <v>268</v>
      </c>
      <c r="B391" s="126" t="s">
        <v>524</v>
      </c>
      <c r="C391" s="127" t="s">
        <v>260</v>
      </c>
      <c r="D391" s="128">
        <v>705</v>
      </c>
      <c r="E391" s="129">
        <v>13.5</v>
      </c>
    </row>
    <row r="392" spans="1:5" ht="27">
      <c r="A392" s="125" t="s">
        <v>525</v>
      </c>
      <c r="B392" s="126" t="s">
        <v>526</v>
      </c>
      <c r="C392" s="127" t="s">
        <v>252</v>
      </c>
      <c r="D392" s="128">
        <v>0</v>
      </c>
      <c r="E392" s="129">
        <v>4708.3999999999996</v>
      </c>
    </row>
    <row r="393" spans="1:5" ht="66.599999999999994">
      <c r="A393" s="125" t="s">
        <v>527</v>
      </c>
      <c r="B393" s="126" t="s">
        <v>528</v>
      </c>
      <c r="C393" s="127" t="s">
        <v>252</v>
      </c>
      <c r="D393" s="128">
        <v>0</v>
      </c>
      <c r="E393" s="129">
        <v>4708.3999999999996</v>
      </c>
    </row>
    <row r="394" spans="1:5">
      <c r="A394" s="125" t="s">
        <v>334</v>
      </c>
      <c r="B394" s="126" t="s">
        <v>528</v>
      </c>
      <c r="C394" s="127" t="s">
        <v>335</v>
      </c>
      <c r="D394" s="128">
        <v>0</v>
      </c>
      <c r="E394" s="129">
        <v>4708.3999999999996</v>
      </c>
    </row>
    <row r="395" spans="1:5">
      <c r="A395" s="125" t="s">
        <v>529</v>
      </c>
      <c r="B395" s="126" t="s">
        <v>528</v>
      </c>
      <c r="C395" s="127" t="s">
        <v>335</v>
      </c>
      <c r="D395" s="128">
        <v>1001</v>
      </c>
      <c r="E395" s="129">
        <v>4708.3999999999996</v>
      </c>
    </row>
    <row r="396" spans="1:5" ht="27">
      <c r="A396" s="125" t="s">
        <v>530</v>
      </c>
      <c r="B396" s="126" t="s">
        <v>531</v>
      </c>
      <c r="C396" s="127" t="s">
        <v>252</v>
      </c>
      <c r="D396" s="128">
        <v>0</v>
      </c>
      <c r="E396" s="129">
        <v>1365.5</v>
      </c>
    </row>
    <row r="397" spans="1:5" ht="40.200000000000003">
      <c r="A397" s="125" t="s">
        <v>532</v>
      </c>
      <c r="B397" s="126" t="s">
        <v>533</v>
      </c>
      <c r="C397" s="127" t="s">
        <v>252</v>
      </c>
      <c r="D397" s="128">
        <v>0</v>
      </c>
      <c r="E397" s="129">
        <v>1365.5</v>
      </c>
    </row>
    <row r="398" spans="1:5">
      <c r="A398" s="125" t="s">
        <v>334</v>
      </c>
      <c r="B398" s="126" t="s">
        <v>533</v>
      </c>
      <c r="C398" s="127" t="s">
        <v>335</v>
      </c>
      <c r="D398" s="128">
        <v>0</v>
      </c>
      <c r="E398" s="129">
        <v>1365.5</v>
      </c>
    </row>
    <row r="399" spans="1:5">
      <c r="A399" s="125" t="s">
        <v>398</v>
      </c>
      <c r="B399" s="126" t="s">
        <v>533</v>
      </c>
      <c r="C399" s="127" t="s">
        <v>335</v>
      </c>
      <c r="D399" s="128">
        <v>113</v>
      </c>
      <c r="E399" s="129">
        <v>1365.5</v>
      </c>
    </row>
    <row r="400" spans="1:5">
      <c r="A400" s="125" t="s">
        <v>534</v>
      </c>
      <c r="B400" s="126" t="s">
        <v>535</v>
      </c>
      <c r="C400" s="127" t="s">
        <v>252</v>
      </c>
      <c r="D400" s="128">
        <v>0</v>
      </c>
      <c r="E400" s="129">
        <v>136.19999999999999</v>
      </c>
    </row>
    <row r="401" spans="1:5" ht="27">
      <c r="A401" s="125" t="s">
        <v>536</v>
      </c>
      <c r="B401" s="126" t="s">
        <v>537</v>
      </c>
      <c r="C401" s="127" t="s">
        <v>252</v>
      </c>
      <c r="D401" s="128">
        <v>0</v>
      </c>
      <c r="E401" s="129">
        <v>136.19999999999999</v>
      </c>
    </row>
    <row r="402" spans="1:5">
      <c r="A402" s="125" t="s">
        <v>273</v>
      </c>
      <c r="B402" s="126" t="s">
        <v>537</v>
      </c>
      <c r="C402" s="127" t="s">
        <v>274</v>
      </c>
      <c r="D402" s="128">
        <v>0</v>
      </c>
      <c r="E402" s="129">
        <v>136.19999999999999</v>
      </c>
    </row>
    <row r="403" spans="1:5">
      <c r="A403" s="125" t="s">
        <v>398</v>
      </c>
      <c r="B403" s="126" t="s">
        <v>537</v>
      </c>
      <c r="C403" s="127" t="s">
        <v>274</v>
      </c>
      <c r="D403" s="128">
        <v>113</v>
      </c>
      <c r="E403" s="129">
        <v>136.19999999999999</v>
      </c>
    </row>
    <row r="404" spans="1:5" ht="27">
      <c r="A404" s="125" t="s">
        <v>538</v>
      </c>
      <c r="B404" s="126" t="s">
        <v>539</v>
      </c>
      <c r="C404" s="127" t="s">
        <v>252</v>
      </c>
      <c r="D404" s="128">
        <v>0</v>
      </c>
      <c r="E404" s="129">
        <v>30089</v>
      </c>
    </row>
    <row r="405" spans="1:5">
      <c r="A405" s="125" t="s">
        <v>322</v>
      </c>
      <c r="B405" s="126" t="s">
        <v>540</v>
      </c>
      <c r="C405" s="127" t="s">
        <v>252</v>
      </c>
      <c r="D405" s="128">
        <v>0</v>
      </c>
      <c r="E405" s="129">
        <v>30089</v>
      </c>
    </row>
    <row r="406" spans="1:5" ht="40.200000000000003">
      <c r="A406" s="125" t="s">
        <v>271</v>
      </c>
      <c r="B406" s="126" t="s">
        <v>540</v>
      </c>
      <c r="C406" s="127" t="s">
        <v>272</v>
      </c>
      <c r="D406" s="128">
        <v>0</v>
      </c>
      <c r="E406" s="129">
        <v>25666.7</v>
      </c>
    </row>
    <row r="407" spans="1:5" ht="40.200000000000003">
      <c r="A407" s="125" t="s">
        <v>419</v>
      </c>
      <c r="B407" s="126" t="s">
        <v>540</v>
      </c>
      <c r="C407" s="127" t="s">
        <v>272</v>
      </c>
      <c r="D407" s="128">
        <v>104</v>
      </c>
      <c r="E407" s="129">
        <v>25666.7</v>
      </c>
    </row>
    <row r="408" spans="1:5">
      <c r="A408" s="125" t="s">
        <v>259</v>
      </c>
      <c r="B408" s="126" t="s">
        <v>540</v>
      </c>
      <c r="C408" s="127" t="s">
        <v>260</v>
      </c>
      <c r="D408" s="128">
        <v>0</v>
      </c>
      <c r="E408" s="129">
        <v>4318.3</v>
      </c>
    </row>
    <row r="409" spans="1:5" ht="40.200000000000003">
      <c r="A409" s="125" t="s">
        <v>419</v>
      </c>
      <c r="B409" s="126" t="s">
        <v>540</v>
      </c>
      <c r="C409" s="127" t="s">
        <v>260</v>
      </c>
      <c r="D409" s="128">
        <v>104</v>
      </c>
      <c r="E409" s="129">
        <v>4318.3</v>
      </c>
    </row>
    <row r="410" spans="1:5">
      <c r="A410" s="125" t="s">
        <v>334</v>
      </c>
      <c r="B410" s="126" t="s">
        <v>540</v>
      </c>
      <c r="C410" s="127" t="s">
        <v>335</v>
      </c>
      <c r="D410" s="128">
        <v>0</v>
      </c>
      <c r="E410" s="129">
        <v>80</v>
      </c>
    </row>
    <row r="411" spans="1:5" ht="40.200000000000003">
      <c r="A411" s="125" t="s">
        <v>419</v>
      </c>
      <c r="B411" s="126" t="s">
        <v>540</v>
      </c>
      <c r="C411" s="127" t="s">
        <v>335</v>
      </c>
      <c r="D411" s="128">
        <v>104</v>
      </c>
      <c r="E411" s="129">
        <v>80</v>
      </c>
    </row>
    <row r="412" spans="1:5">
      <c r="A412" s="125" t="s">
        <v>273</v>
      </c>
      <c r="B412" s="126" t="s">
        <v>540</v>
      </c>
      <c r="C412" s="127" t="s">
        <v>274</v>
      </c>
      <c r="D412" s="128">
        <v>0</v>
      </c>
      <c r="E412" s="129">
        <v>24</v>
      </c>
    </row>
    <row r="413" spans="1:5" ht="40.200000000000003">
      <c r="A413" s="125" t="s">
        <v>419</v>
      </c>
      <c r="B413" s="126" t="s">
        <v>540</v>
      </c>
      <c r="C413" s="127" t="s">
        <v>274</v>
      </c>
      <c r="D413" s="128">
        <v>104</v>
      </c>
      <c r="E413" s="129">
        <v>24</v>
      </c>
    </row>
    <row r="414" spans="1:5">
      <c r="A414" s="125" t="s">
        <v>541</v>
      </c>
      <c r="B414" s="126" t="s">
        <v>542</v>
      </c>
      <c r="C414" s="127" t="s">
        <v>252</v>
      </c>
      <c r="D414" s="128">
        <v>0</v>
      </c>
      <c r="E414" s="129">
        <v>3218.8</v>
      </c>
    </row>
    <row r="415" spans="1:5">
      <c r="A415" s="125" t="s">
        <v>322</v>
      </c>
      <c r="B415" s="126" t="s">
        <v>543</v>
      </c>
      <c r="C415" s="127" t="s">
        <v>252</v>
      </c>
      <c r="D415" s="128">
        <v>0</v>
      </c>
      <c r="E415" s="129">
        <v>3218.8</v>
      </c>
    </row>
    <row r="416" spans="1:5" ht="40.200000000000003">
      <c r="A416" s="125" t="s">
        <v>271</v>
      </c>
      <c r="B416" s="126" t="s">
        <v>543</v>
      </c>
      <c r="C416" s="127" t="s">
        <v>272</v>
      </c>
      <c r="D416" s="128">
        <v>0</v>
      </c>
      <c r="E416" s="129">
        <v>3218.8</v>
      </c>
    </row>
    <row r="417" spans="1:5" ht="27">
      <c r="A417" s="125" t="s">
        <v>544</v>
      </c>
      <c r="B417" s="126" t="s">
        <v>543</v>
      </c>
      <c r="C417" s="127" t="s">
        <v>272</v>
      </c>
      <c r="D417" s="128">
        <v>102</v>
      </c>
      <c r="E417" s="129">
        <v>3218.8</v>
      </c>
    </row>
    <row r="418" spans="1:5">
      <c r="A418" s="125" t="s">
        <v>545</v>
      </c>
      <c r="B418" s="126" t="s">
        <v>546</v>
      </c>
      <c r="C418" s="127" t="s">
        <v>252</v>
      </c>
      <c r="D418" s="128">
        <v>0</v>
      </c>
      <c r="E418" s="129">
        <v>3845.9</v>
      </c>
    </row>
    <row r="419" spans="1:5" ht="40.200000000000003">
      <c r="A419" s="125" t="s">
        <v>547</v>
      </c>
      <c r="B419" s="126" t="s">
        <v>548</v>
      </c>
      <c r="C419" s="127" t="s">
        <v>252</v>
      </c>
      <c r="D419" s="128">
        <v>0</v>
      </c>
      <c r="E419" s="129">
        <v>93.3</v>
      </c>
    </row>
    <row r="420" spans="1:5">
      <c r="A420" s="125" t="s">
        <v>259</v>
      </c>
      <c r="B420" s="126" t="s">
        <v>548</v>
      </c>
      <c r="C420" s="127" t="s">
        <v>260</v>
      </c>
      <c r="D420" s="128">
        <v>0</v>
      </c>
      <c r="E420" s="129">
        <v>93.3</v>
      </c>
    </row>
    <row r="421" spans="1:5">
      <c r="A421" s="125" t="s">
        <v>549</v>
      </c>
      <c r="B421" s="126" t="s">
        <v>548</v>
      </c>
      <c r="C421" s="127" t="s">
        <v>260</v>
      </c>
      <c r="D421" s="128">
        <v>105</v>
      </c>
      <c r="E421" s="129">
        <v>93.3</v>
      </c>
    </row>
    <row r="422" spans="1:5" ht="40.200000000000003">
      <c r="A422" s="125" t="s">
        <v>550</v>
      </c>
      <c r="B422" s="126" t="s">
        <v>551</v>
      </c>
      <c r="C422" s="127" t="s">
        <v>252</v>
      </c>
      <c r="D422" s="128">
        <v>0</v>
      </c>
      <c r="E422" s="129">
        <v>1268.5</v>
      </c>
    </row>
    <row r="423" spans="1:5" ht="40.200000000000003">
      <c r="A423" s="125" t="s">
        <v>271</v>
      </c>
      <c r="B423" s="126" t="s">
        <v>551</v>
      </c>
      <c r="C423" s="127" t="s">
        <v>272</v>
      </c>
      <c r="D423" s="128">
        <v>0</v>
      </c>
      <c r="E423" s="129">
        <v>1162.7</v>
      </c>
    </row>
    <row r="424" spans="1:5" ht="40.200000000000003">
      <c r="A424" s="125" t="s">
        <v>419</v>
      </c>
      <c r="B424" s="126" t="s">
        <v>551</v>
      </c>
      <c r="C424" s="127" t="s">
        <v>272</v>
      </c>
      <c r="D424" s="128">
        <v>104</v>
      </c>
      <c r="E424" s="129">
        <v>1162.7</v>
      </c>
    </row>
    <row r="425" spans="1:5">
      <c r="A425" s="125" t="s">
        <v>259</v>
      </c>
      <c r="B425" s="126" t="s">
        <v>551</v>
      </c>
      <c r="C425" s="127" t="s">
        <v>260</v>
      </c>
      <c r="D425" s="128">
        <v>0</v>
      </c>
      <c r="E425" s="129">
        <v>105.8</v>
      </c>
    </row>
    <row r="426" spans="1:5" ht="40.200000000000003">
      <c r="A426" s="125" t="s">
        <v>419</v>
      </c>
      <c r="B426" s="126" t="s">
        <v>551</v>
      </c>
      <c r="C426" s="127" t="s">
        <v>260</v>
      </c>
      <c r="D426" s="128">
        <v>104</v>
      </c>
      <c r="E426" s="129">
        <v>105.8</v>
      </c>
    </row>
    <row r="427" spans="1:5" ht="40.200000000000003">
      <c r="A427" s="125" t="s">
        <v>552</v>
      </c>
      <c r="B427" s="126" t="s">
        <v>553</v>
      </c>
      <c r="C427" s="127" t="s">
        <v>252</v>
      </c>
      <c r="D427" s="128">
        <v>0</v>
      </c>
      <c r="E427" s="129">
        <v>1224.2</v>
      </c>
    </row>
    <row r="428" spans="1:5" ht="40.200000000000003">
      <c r="A428" s="125" t="s">
        <v>271</v>
      </c>
      <c r="B428" s="126" t="s">
        <v>553</v>
      </c>
      <c r="C428" s="127" t="s">
        <v>272</v>
      </c>
      <c r="D428" s="128">
        <v>0</v>
      </c>
      <c r="E428" s="129">
        <v>1000.2</v>
      </c>
    </row>
    <row r="429" spans="1:5" ht="40.200000000000003">
      <c r="A429" s="125" t="s">
        <v>419</v>
      </c>
      <c r="B429" s="126" t="s">
        <v>553</v>
      </c>
      <c r="C429" s="127" t="s">
        <v>272</v>
      </c>
      <c r="D429" s="128">
        <v>104</v>
      </c>
      <c r="E429" s="129">
        <v>1000.2</v>
      </c>
    </row>
    <row r="430" spans="1:5">
      <c r="A430" s="125" t="s">
        <v>259</v>
      </c>
      <c r="B430" s="126" t="s">
        <v>553</v>
      </c>
      <c r="C430" s="127" t="s">
        <v>260</v>
      </c>
      <c r="D430" s="128">
        <v>0</v>
      </c>
      <c r="E430" s="129">
        <v>224</v>
      </c>
    </row>
    <row r="431" spans="1:5" ht="40.200000000000003">
      <c r="A431" s="125" t="s">
        <v>419</v>
      </c>
      <c r="B431" s="126" t="s">
        <v>553</v>
      </c>
      <c r="C431" s="127" t="s">
        <v>260</v>
      </c>
      <c r="D431" s="128">
        <v>104</v>
      </c>
      <c r="E431" s="129">
        <v>224</v>
      </c>
    </row>
    <row r="432" spans="1:5">
      <c r="A432" s="125" t="s">
        <v>554</v>
      </c>
      <c r="B432" s="126" t="s">
        <v>555</v>
      </c>
      <c r="C432" s="127" t="s">
        <v>252</v>
      </c>
      <c r="D432" s="128">
        <v>0</v>
      </c>
      <c r="E432" s="129">
        <v>629.6</v>
      </c>
    </row>
    <row r="433" spans="1:5" ht="40.200000000000003">
      <c r="A433" s="125" t="s">
        <v>271</v>
      </c>
      <c r="B433" s="126" t="s">
        <v>555</v>
      </c>
      <c r="C433" s="127" t="s">
        <v>272</v>
      </c>
      <c r="D433" s="128">
        <v>0</v>
      </c>
      <c r="E433" s="129">
        <v>582.29999999999995</v>
      </c>
    </row>
    <row r="434" spans="1:5" ht="40.200000000000003">
      <c r="A434" s="125" t="s">
        <v>419</v>
      </c>
      <c r="B434" s="126" t="s">
        <v>555</v>
      </c>
      <c r="C434" s="127" t="s">
        <v>272</v>
      </c>
      <c r="D434" s="128">
        <v>104</v>
      </c>
      <c r="E434" s="129">
        <v>582.29999999999995</v>
      </c>
    </row>
    <row r="435" spans="1:5">
      <c r="A435" s="125" t="s">
        <v>259</v>
      </c>
      <c r="B435" s="126" t="s">
        <v>555</v>
      </c>
      <c r="C435" s="127" t="s">
        <v>260</v>
      </c>
      <c r="D435" s="128">
        <v>0</v>
      </c>
      <c r="E435" s="129">
        <v>47.3</v>
      </c>
    </row>
    <row r="436" spans="1:5" ht="40.200000000000003">
      <c r="A436" s="125" t="s">
        <v>419</v>
      </c>
      <c r="B436" s="126" t="s">
        <v>555</v>
      </c>
      <c r="C436" s="127" t="s">
        <v>260</v>
      </c>
      <c r="D436" s="128">
        <v>104</v>
      </c>
      <c r="E436" s="129">
        <v>47.3</v>
      </c>
    </row>
    <row r="437" spans="1:5" ht="27">
      <c r="A437" s="125" t="s">
        <v>556</v>
      </c>
      <c r="B437" s="126" t="s">
        <v>557</v>
      </c>
      <c r="C437" s="127" t="s">
        <v>252</v>
      </c>
      <c r="D437" s="128">
        <v>0</v>
      </c>
      <c r="E437" s="129">
        <v>629.6</v>
      </c>
    </row>
    <row r="438" spans="1:5" ht="40.200000000000003">
      <c r="A438" s="125" t="s">
        <v>271</v>
      </c>
      <c r="B438" s="126" t="s">
        <v>557</v>
      </c>
      <c r="C438" s="127" t="s">
        <v>272</v>
      </c>
      <c r="D438" s="128">
        <v>0</v>
      </c>
      <c r="E438" s="129">
        <v>576.6</v>
      </c>
    </row>
    <row r="439" spans="1:5" ht="40.200000000000003">
      <c r="A439" s="125" t="s">
        <v>419</v>
      </c>
      <c r="B439" s="126" t="s">
        <v>557</v>
      </c>
      <c r="C439" s="127" t="s">
        <v>272</v>
      </c>
      <c r="D439" s="128">
        <v>104</v>
      </c>
      <c r="E439" s="129">
        <v>576.6</v>
      </c>
    </row>
    <row r="440" spans="1:5">
      <c r="A440" s="125" t="s">
        <v>259</v>
      </c>
      <c r="B440" s="126" t="s">
        <v>557</v>
      </c>
      <c r="C440" s="127" t="s">
        <v>260</v>
      </c>
      <c r="D440" s="128">
        <v>0</v>
      </c>
      <c r="E440" s="129">
        <v>53</v>
      </c>
    </row>
    <row r="441" spans="1:5" ht="40.200000000000003">
      <c r="A441" s="125" t="s">
        <v>419</v>
      </c>
      <c r="B441" s="126" t="s">
        <v>557</v>
      </c>
      <c r="C441" s="127" t="s">
        <v>260</v>
      </c>
      <c r="D441" s="128">
        <v>104</v>
      </c>
      <c r="E441" s="129">
        <v>53</v>
      </c>
    </row>
    <row r="442" spans="1:5" s="103" customFormat="1" ht="53.4">
      <c r="A442" s="125" t="s">
        <v>558</v>
      </c>
      <c r="B442" s="126" t="s">
        <v>559</v>
      </c>
      <c r="C442" s="127" t="s">
        <v>252</v>
      </c>
      <c r="D442" s="128">
        <v>0</v>
      </c>
      <c r="E442" s="129">
        <v>0.7</v>
      </c>
    </row>
    <row r="443" spans="1:5">
      <c r="A443" s="125" t="s">
        <v>259</v>
      </c>
      <c r="B443" s="126" t="s">
        <v>559</v>
      </c>
      <c r="C443" s="127" t="s">
        <v>260</v>
      </c>
      <c r="D443" s="128">
        <v>0</v>
      </c>
      <c r="E443" s="129">
        <v>0.7</v>
      </c>
    </row>
    <row r="444" spans="1:5" ht="40.200000000000003">
      <c r="A444" s="125" t="s">
        <v>419</v>
      </c>
      <c r="B444" s="126" t="s">
        <v>559</v>
      </c>
      <c r="C444" s="127" t="s">
        <v>260</v>
      </c>
      <c r="D444" s="128">
        <v>104</v>
      </c>
      <c r="E444" s="129">
        <v>0.7</v>
      </c>
    </row>
    <row r="445" spans="1:5">
      <c r="A445" s="125" t="s">
        <v>560</v>
      </c>
      <c r="B445" s="126" t="s">
        <v>561</v>
      </c>
      <c r="C445" s="127" t="s">
        <v>252</v>
      </c>
      <c r="D445" s="128">
        <v>0</v>
      </c>
      <c r="E445" s="129">
        <v>10</v>
      </c>
    </row>
    <row r="446" spans="1:5" ht="27">
      <c r="A446" s="125" t="s">
        <v>562</v>
      </c>
      <c r="B446" s="126" t="s">
        <v>563</v>
      </c>
      <c r="C446" s="127" t="s">
        <v>252</v>
      </c>
      <c r="D446" s="128">
        <v>0</v>
      </c>
      <c r="E446" s="129">
        <v>10</v>
      </c>
    </row>
    <row r="447" spans="1:5">
      <c r="A447" s="125" t="s">
        <v>564</v>
      </c>
      <c r="B447" s="126" t="s">
        <v>565</v>
      </c>
      <c r="C447" s="127" t="s">
        <v>252</v>
      </c>
      <c r="D447" s="128">
        <v>0</v>
      </c>
      <c r="E447" s="129">
        <v>10</v>
      </c>
    </row>
    <row r="448" spans="1:5">
      <c r="A448" s="125" t="s">
        <v>259</v>
      </c>
      <c r="B448" s="126" t="s">
        <v>565</v>
      </c>
      <c r="C448" s="127" t="s">
        <v>260</v>
      </c>
      <c r="D448" s="128">
        <v>0</v>
      </c>
      <c r="E448" s="129">
        <v>10</v>
      </c>
    </row>
    <row r="449" spans="1:5">
      <c r="A449" s="125" t="s">
        <v>439</v>
      </c>
      <c r="B449" s="126" t="s">
        <v>565</v>
      </c>
      <c r="C449" s="127" t="s">
        <v>260</v>
      </c>
      <c r="D449" s="128">
        <v>412</v>
      </c>
      <c r="E449" s="129">
        <v>10</v>
      </c>
    </row>
    <row r="450" spans="1:5" s="103" customFormat="1" ht="27">
      <c r="A450" s="120" t="s">
        <v>566</v>
      </c>
      <c r="B450" s="121" t="s">
        <v>567</v>
      </c>
      <c r="C450" s="122" t="s">
        <v>252</v>
      </c>
      <c r="D450" s="123">
        <v>0</v>
      </c>
      <c r="E450" s="124">
        <v>3798.4</v>
      </c>
    </row>
    <row r="451" spans="1:5" ht="27">
      <c r="A451" s="125" t="s">
        <v>568</v>
      </c>
      <c r="B451" s="126" t="s">
        <v>569</v>
      </c>
      <c r="C451" s="127" t="s">
        <v>252</v>
      </c>
      <c r="D451" s="128">
        <v>0</v>
      </c>
      <c r="E451" s="129">
        <v>431.2</v>
      </c>
    </row>
    <row r="452" spans="1:5" ht="27">
      <c r="A452" s="125" t="s">
        <v>570</v>
      </c>
      <c r="B452" s="126" t="s">
        <v>571</v>
      </c>
      <c r="C452" s="127" t="s">
        <v>252</v>
      </c>
      <c r="D452" s="128">
        <v>0</v>
      </c>
      <c r="E452" s="129">
        <v>431.2</v>
      </c>
    </row>
    <row r="453" spans="1:5" ht="27">
      <c r="A453" s="125" t="s">
        <v>572</v>
      </c>
      <c r="B453" s="126" t="s">
        <v>573</v>
      </c>
      <c r="C453" s="127" t="s">
        <v>252</v>
      </c>
      <c r="D453" s="128">
        <v>0</v>
      </c>
      <c r="E453" s="129">
        <v>37.4</v>
      </c>
    </row>
    <row r="454" spans="1:5">
      <c r="A454" s="125" t="s">
        <v>259</v>
      </c>
      <c r="B454" s="126" t="s">
        <v>573</v>
      </c>
      <c r="C454" s="127" t="s">
        <v>260</v>
      </c>
      <c r="D454" s="128">
        <v>0</v>
      </c>
      <c r="E454" s="129">
        <v>37.4</v>
      </c>
    </row>
    <row r="455" spans="1:5">
      <c r="A455" s="125" t="s">
        <v>324</v>
      </c>
      <c r="B455" s="126" t="s">
        <v>573</v>
      </c>
      <c r="C455" s="127" t="s">
        <v>260</v>
      </c>
      <c r="D455" s="128">
        <v>709</v>
      </c>
      <c r="E455" s="129">
        <v>37.4</v>
      </c>
    </row>
    <row r="456" spans="1:5">
      <c r="A456" s="125" t="s">
        <v>574</v>
      </c>
      <c r="B456" s="126" t="s">
        <v>575</v>
      </c>
      <c r="C456" s="127" t="s">
        <v>252</v>
      </c>
      <c r="D456" s="128">
        <v>0</v>
      </c>
      <c r="E456" s="129">
        <v>295.8</v>
      </c>
    </row>
    <row r="457" spans="1:5">
      <c r="A457" s="125" t="s">
        <v>259</v>
      </c>
      <c r="B457" s="126" t="s">
        <v>575</v>
      </c>
      <c r="C457" s="127" t="s">
        <v>260</v>
      </c>
      <c r="D457" s="128">
        <v>0</v>
      </c>
      <c r="E457" s="129">
        <v>295.8</v>
      </c>
    </row>
    <row r="458" spans="1:5">
      <c r="A458" s="125" t="s">
        <v>501</v>
      </c>
      <c r="B458" s="126" t="s">
        <v>575</v>
      </c>
      <c r="C458" s="127" t="s">
        <v>260</v>
      </c>
      <c r="D458" s="128">
        <v>409</v>
      </c>
      <c r="E458" s="129">
        <v>295.8</v>
      </c>
    </row>
    <row r="459" spans="1:5" ht="27">
      <c r="A459" s="125" t="s">
        <v>576</v>
      </c>
      <c r="B459" s="126" t="s">
        <v>577</v>
      </c>
      <c r="C459" s="127" t="s">
        <v>252</v>
      </c>
      <c r="D459" s="128">
        <v>0</v>
      </c>
      <c r="E459" s="129">
        <v>98</v>
      </c>
    </row>
    <row r="460" spans="1:5">
      <c r="A460" s="125" t="s">
        <v>259</v>
      </c>
      <c r="B460" s="126" t="s">
        <v>577</v>
      </c>
      <c r="C460" s="127" t="s">
        <v>260</v>
      </c>
      <c r="D460" s="128">
        <v>0</v>
      </c>
      <c r="E460" s="129">
        <v>98</v>
      </c>
    </row>
    <row r="461" spans="1:5">
      <c r="A461" s="125" t="s">
        <v>578</v>
      </c>
      <c r="B461" s="126" t="s">
        <v>577</v>
      </c>
      <c r="C461" s="127" t="s">
        <v>260</v>
      </c>
      <c r="D461" s="128">
        <v>503</v>
      </c>
      <c r="E461" s="129">
        <v>98</v>
      </c>
    </row>
    <row r="462" spans="1:5" ht="27">
      <c r="A462" s="125" t="s">
        <v>579</v>
      </c>
      <c r="B462" s="126" t="s">
        <v>580</v>
      </c>
      <c r="C462" s="127" t="s">
        <v>252</v>
      </c>
      <c r="D462" s="128">
        <v>0</v>
      </c>
      <c r="E462" s="129">
        <v>33.5</v>
      </c>
    </row>
    <row r="463" spans="1:5" ht="40.200000000000003">
      <c r="A463" s="125" t="s">
        <v>581</v>
      </c>
      <c r="B463" s="126" t="s">
        <v>582</v>
      </c>
      <c r="C463" s="127" t="s">
        <v>252</v>
      </c>
      <c r="D463" s="128">
        <v>0</v>
      </c>
      <c r="E463" s="129">
        <v>33.5</v>
      </c>
    </row>
    <row r="464" spans="1:5">
      <c r="A464" s="125" t="s">
        <v>583</v>
      </c>
      <c r="B464" s="126" t="s">
        <v>584</v>
      </c>
      <c r="C464" s="127" t="s">
        <v>252</v>
      </c>
      <c r="D464" s="128">
        <v>0</v>
      </c>
      <c r="E464" s="129">
        <v>30.5</v>
      </c>
    </row>
    <row r="465" spans="1:5">
      <c r="A465" s="125" t="s">
        <v>259</v>
      </c>
      <c r="B465" s="126" t="s">
        <v>584</v>
      </c>
      <c r="C465" s="127" t="s">
        <v>260</v>
      </c>
      <c r="D465" s="128">
        <v>0</v>
      </c>
      <c r="E465" s="129">
        <v>30.5</v>
      </c>
    </row>
    <row r="466" spans="1:5">
      <c r="A466" s="125" t="s">
        <v>398</v>
      </c>
      <c r="B466" s="126" t="s">
        <v>584</v>
      </c>
      <c r="C466" s="127" t="s">
        <v>260</v>
      </c>
      <c r="D466" s="128">
        <v>113</v>
      </c>
      <c r="E466" s="129">
        <v>30.5</v>
      </c>
    </row>
    <row r="467" spans="1:5">
      <c r="A467" s="125" t="s">
        <v>585</v>
      </c>
      <c r="B467" s="126" t="s">
        <v>586</v>
      </c>
      <c r="C467" s="127" t="s">
        <v>252</v>
      </c>
      <c r="D467" s="128">
        <v>0</v>
      </c>
      <c r="E467" s="129">
        <v>3</v>
      </c>
    </row>
    <row r="468" spans="1:5">
      <c r="A468" s="125" t="s">
        <v>259</v>
      </c>
      <c r="B468" s="126" t="s">
        <v>586</v>
      </c>
      <c r="C468" s="127" t="s">
        <v>260</v>
      </c>
      <c r="D468" s="128">
        <v>0</v>
      </c>
      <c r="E468" s="129">
        <v>3</v>
      </c>
    </row>
    <row r="469" spans="1:5">
      <c r="A469" s="125" t="s">
        <v>398</v>
      </c>
      <c r="B469" s="126" t="s">
        <v>586</v>
      </c>
      <c r="C469" s="127" t="s">
        <v>260</v>
      </c>
      <c r="D469" s="128">
        <v>113</v>
      </c>
      <c r="E469" s="129">
        <v>3</v>
      </c>
    </row>
    <row r="470" spans="1:5">
      <c r="A470" s="125" t="s">
        <v>587</v>
      </c>
      <c r="B470" s="126" t="s">
        <v>588</v>
      </c>
      <c r="C470" s="127" t="s">
        <v>252</v>
      </c>
      <c r="D470" s="128">
        <v>0</v>
      </c>
      <c r="E470" s="129">
        <v>3333.7</v>
      </c>
    </row>
    <row r="471" spans="1:5" ht="27">
      <c r="A471" s="125" t="s">
        <v>589</v>
      </c>
      <c r="B471" s="126" t="s">
        <v>590</v>
      </c>
      <c r="C471" s="127" t="s">
        <v>252</v>
      </c>
      <c r="D471" s="128">
        <v>0</v>
      </c>
      <c r="E471" s="129">
        <v>55</v>
      </c>
    </row>
    <row r="472" spans="1:5" ht="27">
      <c r="A472" s="125" t="s">
        <v>591</v>
      </c>
      <c r="B472" s="126" t="s">
        <v>592</v>
      </c>
      <c r="C472" s="127" t="s">
        <v>252</v>
      </c>
      <c r="D472" s="128">
        <v>0</v>
      </c>
      <c r="E472" s="129">
        <v>35</v>
      </c>
    </row>
    <row r="473" spans="1:5">
      <c r="A473" s="125" t="s">
        <v>259</v>
      </c>
      <c r="B473" s="126" t="s">
        <v>592</v>
      </c>
      <c r="C473" s="127" t="s">
        <v>260</v>
      </c>
      <c r="D473" s="128">
        <v>0</v>
      </c>
      <c r="E473" s="129">
        <v>35</v>
      </c>
    </row>
    <row r="474" spans="1:5">
      <c r="A474" s="125" t="s">
        <v>398</v>
      </c>
      <c r="B474" s="126" t="s">
        <v>592</v>
      </c>
      <c r="C474" s="127" t="s">
        <v>260</v>
      </c>
      <c r="D474" s="128">
        <v>113</v>
      </c>
      <c r="E474" s="129">
        <v>35</v>
      </c>
    </row>
    <row r="475" spans="1:5" ht="27">
      <c r="A475" s="125" t="s">
        <v>593</v>
      </c>
      <c r="B475" s="126" t="s">
        <v>594</v>
      </c>
      <c r="C475" s="127" t="s">
        <v>252</v>
      </c>
      <c r="D475" s="128">
        <v>0</v>
      </c>
      <c r="E475" s="129">
        <v>15</v>
      </c>
    </row>
    <row r="476" spans="1:5">
      <c r="A476" s="125" t="s">
        <v>259</v>
      </c>
      <c r="B476" s="126" t="s">
        <v>594</v>
      </c>
      <c r="C476" s="127" t="s">
        <v>260</v>
      </c>
      <c r="D476" s="128">
        <v>0</v>
      </c>
      <c r="E476" s="129">
        <v>15</v>
      </c>
    </row>
    <row r="477" spans="1:5">
      <c r="A477" s="125" t="s">
        <v>398</v>
      </c>
      <c r="B477" s="126" t="s">
        <v>594</v>
      </c>
      <c r="C477" s="127" t="s">
        <v>260</v>
      </c>
      <c r="D477" s="128">
        <v>113</v>
      </c>
      <c r="E477" s="129">
        <v>15</v>
      </c>
    </row>
    <row r="478" spans="1:5" ht="40.200000000000003">
      <c r="A478" s="125" t="s">
        <v>595</v>
      </c>
      <c r="B478" s="126" t="s">
        <v>596</v>
      </c>
      <c r="C478" s="127" t="s">
        <v>252</v>
      </c>
      <c r="D478" s="128">
        <v>0</v>
      </c>
      <c r="E478" s="129">
        <v>5</v>
      </c>
    </row>
    <row r="479" spans="1:5">
      <c r="A479" s="125" t="s">
        <v>259</v>
      </c>
      <c r="B479" s="126" t="s">
        <v>596</v>
      </c>
      <c r="C479" s="127" t="s">
        <v>260</v>
      </c>
      <c r="D479" s="128">
        <v>0</v>
      </c>
      <c r="E479" s="129">
        <v>5</v>
      </c>
    </row>
    <row r="480" spans="1:5">
      <c r="A480" s="125" t="s">
        <v>398</v>
      </c>
      <c r="B480" s="126" t="s">
        <v>596</v>
      </c>
      <c r="C480" s="127" t="s">
        <v>260</v>
      </c>
      <c r="D480" s="128">
        <v>113</v>
      </c>
      <c r="E480" s="129">
        <v>5</v>
      </c>
    </row>
    <row r="481" spans="1:5" ht="40.200000000000003">
      <c r="A481" s="125" t="s">
        <v>597</v>
      </c>
      <c r="B481" s="126" t="s">
        <v>598</v>
      </c>
      <c r="C481" s="127" t="s">
        <v>252</v>
      </c>
      <c r="D481" s="128">
        <v>0</v>
      </c>
      <c r="E481" s="129">
        <v>3278.7</v>
      </c>
    </row>
    <row r="482" spans="1:5">
      <c r="A482" s="125" t="s">
        <v>266</v>
      </c>
      <c r="B482" s="126" t="s">
        <v>599</v>
      </c>
      <c r="C482" s="127" t="s">
        <v>252</v>
      </c>
      <c r="D482" s="128">
        <v>0</v>
      </c>
      <c r="E482" s="129">
        <v>40</v>
      </c>
    </row>
    <row r="483" spans="1:5">
      <c r="A483" s="125" t="s">
        <v>259</v>
      </c>
      <c r="B483" s="126" t="s">
        <v>599</v>
      </c>
      <c r="C483" s="127" t="s">
        <v>260</v>
      </c>
      <c r="D483" s="128">
        <v>0</v>
      </c>
      <c r="E483" s="129">
        <v>40</v>
      </c>
    </row>
    <row r="484" spans="1:5" s="103" customFormat="1">
      <c r="A484" s="125" t="s">
        <v>268</v>
      </c>
      <c r="B484" s="126" t="s">
        <v>599</v>
      </c>
      <c r="C484" s="127" t="s">
        <v>260</v>
      </c>
      <c r="D484" s="128">
        <v>705</v>
      </c>
      <c r="E484" s="129">
        <v>40</v>
      </c>
    </row>
    <row r="485" spans="1:5">
      <c r="A485" s="125" t="s">
        <v>269</v>
      </c>
      <c r="B485" s="126" t="s">
        <v>600</v>
      </c>
      <c r="C485" s="127" t="s">
        <v>252</v>
      </c>
      <c r="D485" s="128">
        <v>0</v>
      </c>
      <c r="E485" s="129">
        <v>3238.7</v>
      </c>
    </row>
    <row r="486" spans="1:5" ht="40.200000000000003">
      <c r="A486" s="125" t="s">
        <v>271</v>
      </c>
      <c r="B486" s="126" t="s">
        <v>600</v>
      </c>
      <c r="C486" s="127" t="s">
        <v>272</v>
      </c>
      <c r="D486" s="128">
        <v>0</v>
      </c>
      <c r="E486" s="129">
        <v>2532.4</v>
      </c>
    </row>
    <row r="487" spans="1:5" ht="27">
      <c r="A487" s="125" t="s">
        <v>601</v>
      </c>
      <c r="B487" s="126" t="s">
        <v>600</v>
      </c>
      <c r="C487" s="127" t="s">
        <v>272</v>
      </c>
      <c r="D487" s="128">
        <v>314</v>
      </c>
      <c r="E487" s="129">
        <v>2532.4</v>
      </c>
    </row>
    <row r="488" spans="1:5">
      <c r="A488" s="125" t="s">
        <v>259</v>
      </c>
      <c r="B488" s="126" t="s">
        <v>600</v>
      </c>
      <c r="C488" s="127" t="s">
        <v>260</v>
      </c>
      <c r="D488" s="128">
        <v>0</v>
      </c>
      <c r="E488" s="129">
        <v>702.3</v>
      </c>
    </row>
    <row r="489" spans="1:5" ht="27">
      <c r="A489" s="125" t="s">
        <v>601</v>
      </c>
      <c r="B489" s="126" t="s">
        <v>600</v>
      </c>
      <c r="C489" s="127" t="s">
        <v>260</v>
      </c>
      <c r="D489" s="128">
        <v>314</v>
      </c>
      <c r="E489" s="129">
        <v>702.3</v>
      </c>
    </row>
    <row r="490" spans="1:5">
      <c r="A490" s="125" t="s">
        <v>273</v>
      </c>
      <c r="B490" s="126" t="s">
        <v>600</v>
      </c>
      <c r="C490" s="127" t="s">
        <v>274</v>
      </c>
      <c r="D490" s="128">
        <v>0</v>
      </c>
      <c r="E490" s="129">
        <v>4</v>
      </c>
    </row>
    <row r="491" spans="1:5" ht="27">
      <c r="A491" s="125" t="s">
        <v>601</v>
      </c>
      <c r="B491" s="126" t="s">
        <v>600</v>
      </c>
      <c r="C491" s="127" t="s">
        <v>274</v>
      </c>
      <c r="D491" s="128">
        <v>314</v>
      </c>
      <c r="E491" s="129">
        <v>4</v>
      </c>
    </row>
    <row r="492" spans="1:5" s="103" customFormat="1" ht="27">
      <c r="A492" s="120" t="s">
        <v>602</v>
      </c>
      <c r="B492" s="121" t="s">
        <v>603</v>
      </c>
      <c r="C492" s="122" t="s">
        <v>252</v>
      </c>
      <c r="D492" s="123">
        <v>0</v>
      </c>
      <c r="E492" s="124">
        <v>2470.6</v>
      </c>
    </row>
    <row r="493" spans="1:5" ht="27">
      <c r="A493" s="125" t="s">
        <v>604</v>
      </c>
      <c r="B493" s="126" t="s">
        <v>605</v>
      </c>
      <c r="C493" s="127" t="s">
        <v>252</v>
      </c>
      <c r="D493" s="128">
        <v>0</v>
      </c>
      <c r="E493" s="129">
        <v>424</v>
      </c>
    </row>
    <row r="494" spans="1:5" ht="27">
      <c r="A494" s="125" t="s">
        <v>606</v>
      </c>
      <c r="B494" s="126" t="s">
        <v>607</v>
      </c>
      <c r="C494" s="127" t="s">
        <v>252</v>
      </c>
      <c r="D494" s="128">
        <v>0</v>
      </c>
      <c r="E494" s="129">
        <v>424</v>
      </c>
    </row>
    <row r="495" spans="1:5" ht="27">
      <c r="A495" s="125" t="s">
        <v>608</v>
      </c>
      <c r="B495" s="126" t="s">
        <v>609</v>
      </c>
      <c r="C495" s="127" t="s">
        <v>252</v>
      </c>
      <c r="D495" s="128">
        <v>0</v>
      </c>
      <c r="E495" s="129">
        <v>104</v>
      </c>
    </row>
    <row r="496" spans="1:5">
      <c r="A496" s="125" t="s">
        <v>259</v>
      </c>
      <c r="B496" s="126" t="s">
        <v>609</v>
      </c>
      <c r="C496" s="127" t="s">
        <v>260</v>
      </c>
      <c r="D496" s="128">
        <v>0</v>
      </c>
      <c r="E496" s="129">
        <v>104</v>
      </c>
    </row>
    <row r="497" spans="1:5">
      <c r="A497" s="125" t="s">
        <v>339</v>
      </c>
      <c r="B497" s="126" t="s">
        <v>609</v>
      </c>
      <c r="C497" s="127" t="s">
        <v>260</v>
      </c>
      <c r="D497" s="128">
        <v>707</v>
      </c>
      <c r="E497" s="129">
        <v>104</v>
      </c>
    </row>
    <row r="498" spans="1:5" ht="27">
      <c r="A498" s="125" t="s">
        <v>610</v>
      </c>
      <c r="B498" s="126" t="s">
        <v>611</v>
      </c>
      <c r="C498" s="127" t="s">
        <v>252</v>
      </c>
      <c r="D498" s="128">
        <v>0</v>
      </c>
      <c r="E498" s="129">
        <v>40</v>
      </c>
    </row>
    <row r="499" spans="1:5">
      <c r="A499" s="125" t="s">
        <v>259</v>
      </c>
      <c r="B499" s="126" t="s">
        <v>611</v>
      </c>
      <c r="C499" s="127" t="s">
        <v>260</v>
      </c>
      <c r="D499" s="128">
        <v>0</v>
      </c>
      <c r="E499" s="129">
        <v>40</v>
      </c>
    </row>
    <row r="500" spans="1:5">
      <c r="A500" s="125" t="s">
        <v>339</v>
      </c>
      <c r="B500" s="126" t="s">
        <v>611</v>
      </c>
      <c r="C500" s="127" t="s">
        <v>260</v>
      </c>
      <c r="D500" s="128">
        <v>707</v>
      </c>
      <c r="E500" s="129">
        <v>40</v>
      </c>
    </row>
    <row r="501" spans="1:5" ht="27">
      <c r="A501" s="125" t="s">
        <v>612</v>
      </c>
      <c r="B501" s="126" t="s">
        <v>613</v>
      </c>
      <c r="C501" s="127" t="s">
        <v>252</v>
      </c>
      <c r="D501" s="128">
        <v>0</v>
      </c>
      <c r="E501" s="129">
        <v>20</v>
      </c>
    </row>
    <row r="502" spans="1:5">
      <c r="A502" s="125" t="s">
        <v>259</v>
      </c>
      <c r="B502" s="126" t="s">
        <v>613</v>
      </c>
      <c r="C502" s="127" t="s">
        <v>260</v>
      </c>
      <c r="D502" s="128">
        <v>0</v>
      </c>
      <c r="E502" s="129">
        <v>20</v>
      </c>
    </row>
    <row r="503" spans="1:5">
      <c r="A503" s="125" t="s">
        <v>339</v>
      </c>
      <c r="B503" s="126" t="s">
        <v>613</v>
      </c>
      <c r="C503" s="127" t="s">
        <v>260</v>
      </c>
      <c r="D503" s="128">
        <v>707</v>
      </c>
      <c r="E503" s="129">
        <v>20</v>
      </c>
    </row>
    <row r="504" spans="1:5">
      <c r="A504" s="125" t="s">
        <v>614</v>
      </c>
      <c r="B504" s="126" t="s">
        <v>615</v>
      </c>
      <c r="C504" s="127" t="s">
        <v>252</v>
      </c>
      <c r="D504" s="128">
        <v>0</v>
      </c>
      <c r="E504" s="129">
        <v>260</v>
      </c>
    </row>
    <row r="505" spans="1:5">
      <c r="A505" s="125" t="s">
        <v>259</v>
      </c>
      <c r="B505" s="126" t="s">
        <v>615</v>
      </c>
      <c r="C505" s="127" t="s">
        <v>260</v>
      </c>
      <c r="D505" s="128">
        <v>0</v>
      </c>
      <c r="E505" s="129">
        <v>260</v>
      </c>
    </row>
    <row r="506" spans="1:5">
      <c r="A506" s="125" t="s">
        <v>339</v>
      </c>
      <c r="B506" s="126" t="s">
        <v>615</v>
      </c>
      <c r="C506" s="127" t="s">
        <v>260</v>
      </c>
      <c r="D506" s="128">
        <v>707</v>
      </c>
      <c r="E506" s="129">
        <v>260</v>
      </c>
    </row>
    <row r="507" spans="1:5" ht="27">
      <c r="A507" s="125" t="s">
        <v>616</v>
      </c>
      <c r="B507" s="126" t="s">
        <v>617</v>
      </c>
      <c r="C507" s="127" t="s">
        <v>252</v>
      </c>
      <c r="D507" s="128">
        <v>0</v>
      </c>
      <c r="E507" s="129">
        <v>1182</v>
      </c>
    </row>
    <row r="508" spans="1:5" ht="27">
      <c r="A508" s="125" t="s">
        <v>618</v>
      </c>
      <c r="B508" s="126" t="s">
        <v>619</v>
      </c>
      <c r="C508" s="127" t="s">
        <v>252</v>
      </c>
      <c r="D508" s="128">
        <v>0</v>
      </c>
      <c r="E508" s="129">
        <v>283</v>
      </c>
    </row>
    <row r="509" spans="1:5" ht="27">
      <c r="A509" s="125" t="s">
        <v>620</v>
      </c>
      <c r="B509" s="126" t="s">
        <v>621</v>
      </c>
      <c r="C509" s="127" t="s">
        <v>252</v>
      </c>
      <c r="D509" s="128">
        <v>0</v>
      </c>
      <c r="E509" s="129">
        <v>242</v>
      </c>
    </row>
    <row r="510" spans="1:5">
      <c r="A510" s="125" t="s">
        <v>259</v>
      </c>
      <c r="B510" s="126" t="s">
        <v>621</v>
      </c>
      <c r="C510" s="127" t="s">
        <v>260</v>
      </c>
      <c r="D510" s="128">
        <v>0</v>
      </c>
      <c r="E510" s="129">
        <v>242</v>
      </c>
    </row>
    <row r="511" spans="1:5">
      <c r="A511" s="125" t="s">
        <v>391</v>
      </c>
      <c r="B511" s="126" t="s">
        <v>621</v>
      </c>
      <c r="C511" s="127" t="s">
        <v>260</v>
      </c>
      <c r="D511" s="128">
        <v>1101</v>
      </c>
      <c r="E511" s="129">
        <v>242</v>
      </c>
    </row>
    <row r="512" spans="1:5" ht="27">
      <c r="A512" s="125" t="s">
        <v>622</v>
      </c>
      <c r="B512" s="126" t="s">
        <v>623</v>
      </c>
      <c r="C512" s="127" t="s">
        <v>252</v>
      </c>
      <c r="D512" s="128">
        <v>0</v>
      </c>
      <c r="E512" s="129">
        <v>12</v>
      </c>
    </row>
    <row r="513" spans="1:5">
      <c r="A513" s="125" t="s">
        <v>259</v>
      </c>
      <c r="B513" s="126" t="s">
        <v>623</v>
      </c>
      <c r="C513" s="127" t="s">
        <v>260</v>
      </c>
      <c r="D513" s="128">
        <v>0</v>
      </c>
      <c r="E513" s="129">
        <v>12</v>
      </c>
    </row>
    <row r="514" spans="1:5">
      <c r="A514" s="125" t="s">
        <v>391</v>
      </c>
      <c r="B514" s="126" t="s">
        <v>623</v>
      </c>
      <c r="C514" s="127" t="s">
        <v>260</v>
      </c>
      <c r="D514" s="128">
        <v>1101</v>
      </c>
      <c r="E514" s="129">
        <v>12</v>
      </c>
    </row>
    <row r="515" spans="1:5" ht="27">
      <c r="A515" s="125" t="s">
        <v>624</v>
      </c>
      <c r="B515" s="126" t="s">
        <v>625</v>
      </c>
      <c r="C515" s="127" t="s">
        <v>252</v>
      </c>
      <c r="D515" s="128">
        <v>0</v>
      </c>
      <c r="E515" s="129">
        <v>10</v>
      </c>
    </row>
    <row r="516" spans="1:5">
      <c r="A516" s="125" t="s">
        <v>259</v>
      </c>
      <c r="B516" s="126" t="s">
        <v>625</v>
      </c>
      <c r="C516" s="127" t="s">
        <v>260</v>
      </c>
      <c r="D516" s="128">
        <v>0</v>
      </c>
      <c r="E516" s="129">
        <v>10</v>
      </c>
    </row>
    <row r="517" spans="1:5">
      <c r="A517" s="125" t="s">
        <v>391</v>
      </c>
      <c r="B517" s="126" t="s">
        <v>625</v>
      </c>
      <c r="C517" s="127" t="s">
        <v>260</v>
      </c>
      <c r="D517" s="128">
        <v>1101</v>
      </c>
      <c r="E517" s="129">
        <v>10</v>
      </c>
    </row>
    <row r="518" spans="1:5" ht="27">
      <c r="A518" s="125" t="s">
        <v>626</v>
      </c>
      <c r="B518" s="126" t="s">
        <v>627</v>
      </c>
      <c r="C518" s="127" t="s">
        <v>252</v>
      </c>
      <c r="D518" s="128">
        <v>0</v>
      </c>
      <c r="E518" s="129">
        <v>19</v>
      </c>
    </row>
    <row r="519" spans="1:5">
      <c r="A519" s="125" t="s">
        <v>259</v>
      </c>
      <c r="B519" s="126" t="s">
        <v>627</v>
      </c>
      <c r="C519" s="127" t="s">
        <v>260</v>
      </c>
      <c r="D519" s="128">
        <v>0</v>
      </c>
      <c r="E519" s="129">
        <v>19</v>
      </c>
    </row>
    <row r="520" spans="1:5">
      <c r="A520" s="125" t="s">
        <v>268</v>
      </c>
      <c r="B520" s="126" t="s">
        <v>627</v>
      </c>
      <c r="C520" s="127" t="s">
        <v>260</v>
      </c>
      <c r="D520" s="128">
        <v>705</v>
      </c>
      <c r="E520" s="129">
        <v>19</v>
      </c>
    </row>
    <row r="521" spans="1:5" ht="27">
      <c r="A521" s="125" t="s">
        <v>628</v>
      </c>
      <c r="B521" s="126" t="s">
        <v>629</v>
      </c>
      <c r="C521" s="127" t="s">
        <v>252</v>
      </c>
      <c r="D521" s="128">
        <v>0</v>
      </c>
      <c r="E521" s="129">
        <v>899</v>
      </c>
    </row>
    <row r="522" spans="1:5" ht="27">
      <c r="A522" s="125" t="s">
        <v>630</v>
      </c>
      <c r="B522" s="126" t="s">
        <v>631</v>
      </c>
      <c r="C522" s="127" t="s">
        <v>252</v>
      </c>
      <c r="D522" s="128">
        <v>0</v>
      </c>
      <c r="E522" s="129">
        <v>74</v>
      </c>
    </row>
    <row r="523" spans="1:5">
      <c r="A523" s="125" t="s">
        <v>259</v>
      </c>
      <c r="B523" s="126" t="s">
        <v>631</v>
      </c>
      <c r="C523" s="127" t="s">
        <v>260</v>
      </c>
      <c r="D523" s="128">
        <v>0</v>
      </c>
      <c r="E523" s="129">
        <v>74</v>
      </c>
    </row>
    <row r="524" spans="1:5">
      <c r="A524" s="125" t="s">
        <v>391</v>
      </c>
      <c r="B524" s="126" t="s">
        <v>631</v>
      </c>
      <c r="C524" s="127" t="s">
        <v>260</v>
      </c>
      <c r="D524" s="128">
        <v>1101</v>
      </c>
      <c r="E524" s="129">
        <v>74</v>
      </c>
    </row>
    <row r="525" spans="1:5" ht="40.200000000000003">
      <c r="A525" s="125" t="s">
        <v>632</v>
      </c>
      <c r="B525" s="126" t="s">
        <v>633</v>
      </c>
      <c r="C525" s="127" t="s">
        <v>252</v>
      </c>
      <c r="D525" s="128">
        <v>0</v>
      </c>
      <c r="E525" s="129">
        <v>825</v>
      </c>
    </row>
    <row r="526" spans="1:5">
      <c r="A526" s="125" t="s">
        <v>259</v>
      </c>
      <c r="B526" s="126" t="s">
        <v>633</v>
      </c>
      <c r="C526" s="127" t="s">
        <v>260</v>
      </c>
      <c r="D526" s="128">
        <v>0</v>
      </c>
      <c r="E526" s="129">
        <v>825</v>
      </c>
    </row>
    <row r="527" spans="1:5">
      <c r="A527" s="125" t="s">
        <v>391</v>
      </c>
      <c r="B527" s="126" t="s">
        <v>633</v>
      </c>
      <c r="C527" s="127" t="s">
        <v>260</v>
      </c>
      <c r="D527" s="128">
        <v>1101</v>
      </c>
      <c r="E527" s="129">
        <v>825</v>
      </c>
    </row>
    <row r="528" spans="1:5">
      <c r="A528" s="125" t="s">
        <v>634</v>
      </c>
      <c r="B528" s="126" t="s">
        <v>635</v>
      </c>
      <c r="C528" s="127" t="s">
        <v>252</v>
      </c>
      <c r="D528" s="128">
        <v>0</v>
      </c>
      <c r="E528" s="129">
        <v>800.6</v>
      </c>
    </row>
    <row r="529" spans="1:5" ht="27">
      <c r="A529" s="125" t="s">
        <v>636</v>
      </c>
      <c r="B529" s="126" t="s">
        <v>637</v>
      </c>
      <c r="C529" s="127" t="s">
        <v>252</v>
      </c>
      <c r="D529" s="128">
        <v>0</v>
      </c>
      <c r="E529" s="129">
        <v>800.6</v>
      </c>
    </row>
    <row r="530" spans="1:5" s="103" customFormat="1" ht="40.200000000000003">
      <c r="A530" s="125" t="s">
        <v>638</v>
      </c>
      <c r="B530" s="126" t="s">
        <v>639</v>
      </c>
      <c r="C530" s="127" t="s">
        <v>252</v>
      </c>
      <c r="D530" s="128">
        <v>0</v>
      </c>
      <c r="E530" s="129">
        <v>23</v>
      </c>
    </row>
    <row r="531" spans="1:5" s="103" customFormat="1">
      <c r="A531" s="125" t="s">
        <v>334</v>
      </c>
      <c r="B531" s="126" t="s">
        <v>639</v>
      </c>
      <c r="C531" s="127" t="s">
        <v>335</v>
      </c>
      <c r="D531" s="128">
        <v>0</v>
      </c>
      <c r="E531" s="129">
        <v>23</v>
      </c>
    </row>
    <row r="532" spans="1:5">
      <c r="A532" s="125" t="s">
        <v>432</v>
      </c>
      <c r="B532" s="126" t="s">
        <v>639</v>
      </c>
      <c r="C532" s="127" t="s">
        <v>335</v>
      </c>
      <c r="D532" s="128">
        <v>1003</v>
      </c>
      <c r="E532" s="129">
        <v>23</v>
      </c>
    </row>
    <row r="533" spans="1:5">
      <c r="A533" s="125" t="s">
        <v>640</v>
      </c>
      <c r="B533" s="126" t="s">
        <v>641</v>
      </c>
      <c r="C533" s="127" t="s">
        <v>252</v>
      </c>
      <c r="D533" s="128">
        <v>0</v>
      </c>
      <c r="E533" s="129">
        <v>777.6</v>
      </c>
    </row>
    <row r="534" spans="1:5">
      <c r="A534" s="125" t="s">
        <v>334</v>
      </c>
      <c r="B534" s="126" t="s">
        <v>641</v>
      </c>
      <c r="C534" s="127" t="s">
        <v>335</v>
      </c>
      <c r="D534" s="128">
        <v>0</v>
      </c>
      <c r="E534" s="129">
        <v>777.6</v>
      </c>
    </row>
    <row r="535" spans="1:5">
      <c r="A535" s="125" t="s">
        <v>432</v>
      </c>
      <c r="B535" s="126" t="s">
        <v>641</v>
      </c>
      <c r="C535" s="127" t="s">
        <v>335</v>
      </c>
      <c r="D535" s="128">
        <v>1003</v>
      </c>
      <c r="E535" s="129">
        <v>777.6</v>
      </c>
    </row>
    <row r="536" spans="1:5" s="103" customFormat="1" ht="40.200000000000003">
      <c r="A536" s="125" t="s">
        <v>642</v>
      </c>
      <c r="B536" s="126" t="s">
        <v>643</v>
      </c>
      <c r="C536" s="127" t="s">
        <v>252</v>
      </c>
      <c r="D536" s="128">
        <v>0</v>
      </c>
      <c r="E536" s="129">
        <v>64</v>
      </c>
    </row>
    <row r="537" spans="1:5" ht="27">
      <c r="A537" s="125" t="s">
        <v>644</v>
      </c>
      <c r="B537" s="126" t="s">
        <v>645</v>
      </c>
      <c r="C537" s="127" t="s">
        <v>252</v>
      </c>
      <c r="D537" s="128">
        <v>0</v>
      </c>
      <c r="E537" s="129">
        <v>64</v>
      </c>
    </row>
    <row r="538" spans="1:5" ht="27">
      <c r="A538" s="125" t="s">
        <v>646</v>
      </c>
      <c r="B538" s="126" t="s">
        <v>647</v>
      </c>
      <c r="C538" s="127" t="s">
        <v>252</v>
      </c>
      <c r="D538" s="128">
        <v>0</v>
      </c>
      <c r="E538" s="129">
        <v>64</v>
      </c>
    </row>
    <row r="539" spans="1:5">
      <c r="A539" s="125" t="s">
        <v>259</v>
      </c>
      <c r="B539" s="126" t="s">
        <v>647</v>
      </c>
      <c r="C539" s="127" t="s">
        <v>260</v>
      </c>
      <c r="D539" s="128">
        <v>0</v>
      </c>
      <c r="E539" s="129">
        <v>64</v>
      </c>
    </row>
    <row r="540" spans="1:5">
      <c r="A540" s="125" t="s">
        <v>339</v>
      </c>
      <c r="B540" s="126" t="s">
        <v>647</v>
      </c>
      <c r="C540" s="127" t="s">
        <v>260</v>
      </c>
      <c r="D540" s="128">
        <v>707</v>
      </c>
      <c r="E540" s="129">
        <v>64</v>
      </c>
    </row>
    <row r="541" spans="1:5" s="103" customFormat="1" ht="27">
      <c r="A541" s="120" t="s">
        <v>648</v>
      </c>
      <c r="B541" s="121" t="s">
        <v>649</v>
      </c>
      <c r="C541" s="122" t="s">
        <v>252</v>
      </c>
      <c r="D541" s="123">
        <v>0</v>
      </c>
      <c r="E541" s="124">
        <v>70</v>
      </c>
    </row>
    <row r="542" spans="1:5" s="103" customFormat="1" ht="27">
      <c r="A542" s="120" t="s">
        <v>648</v>
      </c>
      <c r="B542" s="121" t="s">
        <v>649</v>
      </c>
      <c r="C542" s="122" t="s">
        <v>252</v>
      </c>
      <c r="D542" s="123">
        <v>0</v>
      </c>
      <c r="E542" s="124">
        <v>70</v>
      </c>
    </row>
    <row r="543" spans="1:5" ht="27">
      <c r="A543" s="125" t="s">
        <v>650</v>
      </c>
      <c r="B543" s="126" t="s">
        <v>651</v>
      </c>
      <c r="C543" s="127" t="s">
        <v>252</v>
      </c>
      <c r="D543" s="128">
        <v>0</v>
      </c>
      <c r="E543" s="129">
        <v>70</v>
      </c>
    </row>
    <row r="544" spans="1:5" ht="27">
      <c r="A544" s="125" t="s">
        <v>652</v>
      </c>
      <c r="B544" s="126" t="s">
        <v>653</v>
      </c>
      <c r="C544" s="127" t="s">
        <v>252</v>
      </c>
      <c r="D544" s="128">
        <v>0</v>
      </c>
      <c r="E544" s="129">
        <v>50</v>
      </c>
    </row>
    <row r="545" spans="1:5">
      <c r="A545" s="125" t="s">
        <v>334</v>
      </c>
      <c r="B545" s="126" t="s">
        <v>653</v>
      </c>
      <c r="C545" s="127" t="s">
        <v>335</v>
      </c>
      <c r="D545" s="128">
        <v>0</v>
      </c>
      <c r="E545" s="129">
        <v>50</v>
      </c>
    </row>
    <row r="546" spans="1:5">
      <c r="A546" s="125" t="s">
        <v>654</v>
      </c>
      <c r="B546" s="126" t="s">
        <v>653</v>
      </c>
      <c r="C546" s="127" t="s">
        <v>335</v>
      </c>
      <c r="D546" s="128">
        <v>909</v>
      </c>
      <c r="E546" s="129">
        <v>50</v>
      </c>
    </row>
    <row r="547" spans="1:5" ht="27">
      <c r="A547" s="125" t="s">
        <v>655</v>
      </c>
      <c r="B547" s="126" t="s">
        <v>656</v>
      </c>
      <c r="C547" s="127" t="s">
        <v>252</v>
      </c>
      <c r="D547" s="128">
        <v>0</v>
      </c>
      <c r="E547" s="129">
        <v>20</v>
      </c>
    </row>
    <row r="548" spans="1:5">
      <c r="A548" s="125" t="s">
        <v>259</v>
      </c>
      <c r="B548" s="126" t="s">
        <v>656</v>
      </c>
      <c r="C548" s="127" t="s">
        <v>260</v>
      </c>
      <c r="D548" s="128">
        <v>0</v>
      </c>
      <c r="E548" s="129">
        <v>20</v>
      </c>
    </row>
    <row r="549" spans="1:5">
      <c r="A549" s="125" t="s">
        <v>654</v>
      </c>
      <c r="B549" s="126" t="s">
        <v>656</v>
      </c>
      <c r="C549" s="127" t="s">
        <v>260</v>
      </c>
      <c r="D549" s="128">
        <v>909</v>
      </c>
      <c r="E549" s="129">
        <v>20</v>
      </c>
    </row>
    <row r="550" spans="1:5" s="103" customFormat="1" ht="40.200000000000003">
      <c r="A550" s="120" t="s">
        <v>657</v>
      </c>
      <c r="B550" s="121" t="s">
        <v>658</v>
      </c>
      <c r="C550" s="122" t="s">
        <v>252</v>
      </c>
      <c r="D550" s="123">
        <v>0</v>
      </c>
      <c r="E550" s="124">
        <v>213</v>
      </c>
    </row>
    <row r="551" spans="1:5" ht="40.200000000000003">
      <c r="A551" s="125" t="s">
        <v>659</v>
      </c>
      <c r="B551" s="126" t="s">
        <v>660</v>
      </c>
      <c r="C551" s="127" t="s">
        <v>252</v>
      </c>
      <c r="D551" s="128">
        <v>0</v>
      </c>
      <c r="E551" s="129">
        <v>113</v>
      </c>
    </row>
    <row r="552" spans="1:5" ht="40.200000000000003">
      <c r="A552" s="125" t="s">
        <v>661</v>
      </c>
      <c r="B552" s="126" t="s">
        <v>662</v>
      </c>
      <c r="C552" s="127" t="s">
        <v>252</v>
      </c>
      <c r="D552" s="128">
        <v>0</v>
      </c>
      <c r="E552" s="129">
        <v>108</v>
      </c>
    </row>
    <row r="553" spans="1:5">
      <c r="A553" s="125" t="s">
        <v>663</v>
      </c>
      <c r="B553" s="126" t="s">
        <v>664</v>
      </c>
      <c r="C553" s="127" t="s">
        <v>252</v>
      </c>
      <c r="D553" s="128">
        <v>0</v>
      </c>
      <c r="E553" s="129">
        <v>33</v>
      </c>
    </row>
    <row r="554" spans="1:5">
      <c r="A554" s="125" t="s">
        <v>259</v>
      </c>
      <c r="B554" s="126" t="s">
        <v>664</v>
      </c>
      <c r="C554" s="127" t="s">
        <v>260</v>
      </c>
      <c r="D554" s="128">
        <v>0</v>
      </c>
      <c r="E554" s="129">
        <v>33</v>
      </c>
    </row>
    <row r="555" spans="1:5" ht="40.200000000000003">
      <c r="A555" s="125" t="s">
        <v>419</v>
      </c>
      <c r="B555" s="126" t="s">
        <v>664</v>
      </c>
      <c r="C555" s="127" t="s">
        <v>260</v>
      </c>
      <c r="D555" s="128">
        <v>104</v>
      </c>
      <c r="E555" s="129">
        <v>33</v>
      </c>
    </row>
    <row r="556" spans="1:5" ht="27">
      <c r="A556" s="125" t="s">
        <v>665</v>
      </c>
      <c r="B556" s="126" t="s">
        <v>666</v>
      </c>
      <c r="C556" s="127" t="s">
        <v>252</v>
      </c>
      <c r="D556" s="128">
        <v>0</v>
      </c>
      <c r="E556" s="129">
        <v>75</v>
      </c>
    </row>
    <row r="557" spans="1:5">
      <c r="A557" s="125" t="s">
        <v>259</v>
      </c>
      <c r="B557" s="126" t="s">
        <v>666</v>
      </c>
      <c r="C557" s="127" t="s">
        <v>260</v>
      </c>
      <c r="D557" s="128">
        <v>0</v>
      </c>
      <c r="E557" s="129">
        <v>75</v>
      </c>
    </row>
    <row r="558" spans="1:5">
      <c r="A558" s="125" t="s">
        <v>284</v>
      </c>
      <c r="B558" s="126" t="s">
        <v>666</v>
      </c>
      <c r="C558" s="127" t="s">
        <v>260</v>
      </c>
      <c r="D558" s="128">
        <v>702</v>
      </c>
      <c r="E558" s="129">
        <v>50</v>
      </c>
    </row>
    <row r="559" spans="1:5">
      <c r="A559" s="125" t="s">
        <v>313</v>
      </c>
      <c r="B559" s="126" t="s">
        <v>666</v>
      </c>
      <c r="C559" s="127" t="s">
        <v>260</v>
      </c>
      <c r="D559" s="128">
        <v>703</v>
      </c>
      <c r="E559" s="129">
        <v>25</v>
      </c>
    </row>
    <row r="560" spans="1:5" ht="40.200000000000003">
      <c r="A560" s="125" t="s">
        <v>667</v>
      </c>
      <c r="B560" s="126" t="s">
        <v>668</v>
      </c>
      <c r="C560" s="127" t="s">
        <v>252</v>
      </c>
      <c r="D560" s="128">
        <v>0</v>
      </c>
      <c r="E560" s="129">
        <v>5</v>
      </c>
    </row>
    <row r="561" spans="1:5" ht="27">
      <c r="A561" s="125" t="s">
        <v>669</v>
      </c>
      <c r="B561" s="126" t="s">
        <v>670</v>
      </c>
      <c r="C561" s="127" t="s">
        <v>252</v>
      </c>
      <c r="D561" s="128">
        <v>0</v>
      </c>
      <c r="E561" s="129">
        <v>5</v>
      </c>
    </row>
    <row r="562" spans="1:5">
      <c r="A562" s="125" t="s">
        <v>259</v>
      </c>
      <c r="B562" s="126" t="s">
        <v>670</v>
      </c>
      <c r="C562" s="127" t="s">
        <v>260</v>
      </c>
      <c r="D562" s="128">
        <v>0</v>
      </c>
      <c r="E562" s="129">
        <v>5</v>
      </c>
    </row>
    <row r="563" spans="1:5">
      <c r="A563" s="125" t="s">
        <v>671</v>
      </c>
      <c r="B563" s="126" t="s">
        <v>670</v>
      </c>
      <c r="C563" s="127" t="s">
        <v>260</v>
      </c>
      <c r="D563" s="128">
        <v>1006</v>
      </c>
      <c r="E563" s="129">
        <v>5</v>
      </c>
    </row>
    <row r="564" spans="1:5" ht="40.200000000000003">
      <c r="A564" s="125" t="s">
        <v>672</v>
      </c>
      <c r="B564" s="126" t="s">
        <v>673</v>
      </c>
      <c r="C564" s="127" t="s">
        <v>252</v>
      </c>
      <c r="D564" s="128">
        <v>0</v>
      </c>
      <c r="E564" s="129">
        <v>100</v>
      </c>
    </row>
    <row r="565" spans="1:5" ht="27">
      <c r="A565" s="125" t="s">
        <v>674</v>
      </c>
      <c r="B565" s="126" t="s">
        <v>675</v>
      </c>
      <c r="C565" s="127" t="s">
        <v>252</v>
      </c>
      <c r="D565" s="128">
        <v>0</v>
      </c>
      <c r="E565" s="129">
        <v>100</v>
      </c>
    </row>
    <row r="566" spans="1:5" s="103" customFormat="1">
      <c r="A566" s="125" t="s">
        <v>676</v>
      </c>
      <c r="B566" s="126" t="s">
        <v>677</v>
      </c>
      <c r="C566" s="127" t="s">
        <v>252</v>
      </c>
      <c r="D566" s="128">
        <v>0</v>
      </c>
      <c r="E566" s="129">
        <v>5</v>
      </c>
    </row>
    <row r="567" spans="1:5">
      <c r="A567" s="125" t="s">
        <v>259</v>
      </c>
      <c r="B567" s="126" t="s">
        <v>677</v>
      </c>
      <c r="C567" s="127" t="s">
        <v>260</v>
      </c>
      <c r="D567" s="128">
        <v>0</v>
      </c>
      <c r="E567" s="129">
        <v>5</v>
      </c>
    </row>
    <row r="568" spans="1:5">
      <c r="A568" s="125" t="s">
        <v>671</v>
      </c>
      <c r="B568" s="126" t="s">
        <v>677</v>
      </c>
      <c r="C568" s="127" t="s">
        <v>260</v>
      </c>
      <c r="D568" s="128">
        <v>1006</v>
      </c>
      <c r="E568" s="129">
        <v>5</v>
      </c>
    </row>
    <row r="569" spans="1:5" ht="27">
      <c r="A569" s="125" t="s">
        <v>678</v>
      </c>
      <c r="B569" s="126" t="s">
        <v>679</v>
      </c>
      <c r="C569" s="127" t="s">
        <v>252</v>
      </c>
      <c r="D569" s="128">
        <v>0</v>
      </c>
      <c r="E569" s="129">
        <v>13</v>
      </c>
    </row>
    <row r="570" spans="1:5">
      <c r="A570" s="125" t="s">
        <v>259</v>
      </c>
      <c r="B570" s="126" t="s">
        <v>679</v>
      </c>
      <c r="C570" s="127" t="s">
        <v>260</v>
      </c>
      <c r="D570" s="128">
        <v>0</v>
      </c>
      <c r="E570" s="129">
        <v>13</v>
      </c>
    </row>
    <row r="571" spans="1:5">
      <c r="A571" s="125" t="s">
        <v>671</v>
      </c>
      <c r="B571" s="126" t="s">
        <v>679</v>
      </c>
      <c r="C571" s="127" t="s">
        <v>260</v>
      </c>
      <c r="D571" s="128">
        <v>1006</v>
      </c>
      <c r="E571" s="129">
        <v>13</v>
      </c>
    </row>
    <row r="572" spans="1:5">
      <c r="A572" s="125" t="s">
        <v>680</v>
      </c>
      <c r="B572" s="126" t="s">
        <v>681</v>
      </c>
      <c r="C572" s="127" t="s">
        <v>252</v>
      </c>
      <c r="D572" s="128">
        <v>0</v>
      </c>
      <c r="E572" s="129">
        <v>30</v>
      </c>
    </row>
    <row r="573" spans="1:5">
      <c r="A573" s="125" t="s">
        <v>259</v>
      </c>
      <c r="B573" s="126" t="s">
        <v>681</v>
      </c>
      <c r="C573" s="127" t="s">
        <v>260</v>
      </c>
      <c r="D573" s="128">
        <v>0</v>
      </c>
      <c r="E573" s="129">
        <v>30</v>
      </c>
    </row>
    <row r="574" spans="1:5">
      <c r="A574" s="125" t="s">
        <v>671</v>
      </c>
      <c r="B574" s="126" t="s">
        <v>681</v>
      </c>
      <c r="C574" s="127" t="s">
        <v>260</v>
      </c>
      <c r="D574" s="128">
        <v>1006</v>
      </c>
      <c r="E574" s="129">
        <v>30</v>
      </c>
    </row>
    <row r="575" spans="1:5">
      <c r="A575" s="125" t="s">
        <v>682</v>
      </c>
      <c r="B575" s="126" t="s">
        <v>683</v>
      </c>
      <c r="C575" s="127" t="s">
        <v>252</v>
      </c>
      <c r="D575" s="128">
        <v>0</v>
      </c>
      <c r="E575" s="129">
        <v>39</v>
      </c>
    </row>
    <row r="576" spans="1:5">
      <c r="A576" s="125" t="s">
        <v>259</v>
      </c>
      <c r="B576" s="126" t="s">
        <v>683</v>
      </c>
      <c r="C576" s="127" t="s">
        <v>260</v>
      </c>
      <c r="D576" s="128">
        <v>0</v>
      </c>
      <c r="E576" s="129">
        <v>39</v>
      </c>
    </row>
    <row r="577" spans="1:5">
      <c r="A577" s="125" t="s">
        <v>671</v>
      </c>
      <c r="B577" s="126" t="s">
        <v>683</v>
      </c>
      <c r="C577" s="127" t="s">
        <v>260</v>
      </c>
      <c r="D577" s="128">
        <v>1006</v>
      </c>
      <c r="E577" s="129">
        <v>39</v>
      </c>
    </row>
    <row r="578" spans="1:5">
      <c r="A578" s="125" t="s">
        <v>684</v>
      </c>
      <c r="B578" s="126" t="s">
        <v>685</v>
      </c>
      <c r="C578" s="127" t="s">
        <v>252</v>
      </c>
      <c r="D578" s="128">
        <v>0</v>
      </c>
      <c r="E578" s="129">
        <v>2</v>
      </c>
    </row>
    <row r="579" spans="1:5">
      <c r="A579" s="125" t="s">
        <v>259</v>
      </c>
      <c r="B579" s="126" t="s">
        <v>685</v>
      </c>
      <c r="C579" s="127" t="s">
        <v>260</v>
      </c>
      <c r="D579" s="128">
        <v>0</v>
      </c>
      <c r="E579" s="129">
        <v>2</v>
      </c>
    </row>
    <row r="580" spans="1:5">
      <c r="A580" s="125" t="s">
        <v>671</v>
      </c>
      <c r="B580" s="126" t="s">
        <v>685</v>
      </c>
      <c r="C580" s="127" t="s">
        <v>260</v>
      </c>
      <c r="D580" s="128">
        <v>1006</v>
      </c>
      <c r="E580" s="129">
        <v>2</v>
      </c>
    </row>
    <row r="581" spans="1:5">
      <c r="A581" s="125" t="s">
        <v>686</v>
      </c>
      <c r="B581" s="126" t="s">
        <v>687</v>
      </c>
      <c r="C581" s="127" t="s">
        <v>252</v>
      </c>
      <c r="D581" s="128">
        <v>0</v>
      </c>
      <c r="E581" s="129">
        <v>11</v>
      </c>
    </row>
    <row r="582" spans="1:5">
      <c r="A582" s="125" t="s">
        <v>259</v>
      </c>
      <c r="B582" s="126" t="s">
        <v>687</v>
      </c>
      <c r="C582" s="127" t="s">
        <v>260</v>
      </c>
      <c r="D582" s="128">
        <v>0</v>
      </c>
      <c r="E582" s="129">
        <v>11</v>
      </c>
    </row>
    <row r="583" spans="1:5">
      <c r="A583" s="125" t="s">
        <v>671</v>
      </c>
      <c r="B583" s="126" t="s">
        <v>687</v>
      </c>
      <c r="C583" s="127" t="s">
        <v>260</v>
      </c>
      <c r="D583" s="128">
        <v>1006</v>
      </c>
      <c r="E583" s="129">
        <v>11</v>
      </c>
    </row>
    <row r="584" spans="1:5" s="103" customFormat="1">
      <c r="A584" s="120" t="s">
        <v>688</v>
      </c>
      <c r="B584" s="121" t="s">
        <v>689</v>
      </c>
      <c r="C584" s="122" t="s">
        <v>252</v>
      </c>
      <c r="D584" s="123">
        <v>0</v>
      </c>
      <c r="E584" s="124">
        <v>3506.4</v>
      </c>
    </row>
    <row r="585" spans="1:5" ht="27">
      <c r="A585" s="125" t="s">
        <v>690</v>
      </c>
      <c r="B585" s="126" t="s">
        <v>691</v>
      </c>
      <c r="C585" s="127" t="s">
        <v>252</v>
      </c>
      <c r="D585" s="128">
        <v>0</v>
      </c>
      <c r="E585" s="129">
        <v>1280.4000000000001</v>
      </c>
    </row>
    <row r="586" spans="1:5">
      <c r="A586" s="125" t="s">
        <v>692</v>
      </c>
      <c r="B586" s="126" t="s">
        <v>693</v>
      </c>
      <c r="C586" s="127" t="s">
        <v>252</v>
      </c>
      <c r="D586" s="128">
        <v>0</v>
      </c>
      <c r="E586" s="129">
        <v>934.9</v>
      </c>
    </row>
    <row r="587" spans="1:5">
      <c r="A587" s="125" t="s">
        <v>378</v>
      </c>
      <c r="B587" s="126" t="s">
        <v>694</v>
      </c>
      <c r="C587" s="127" t="s">
        <v>252</v>
      </c>
      <c r="D587" s="128">
        <v>0</v>
      </c>
      <c r="E587" s="129">
        <v>934.9</v>
      </c>
    </row>
    <row r="588" spans="1:5" ht="40.200000000000003">
      <c r="A588" s="125" t="s">
        <v>271</v>
      </c>
      <c r="B588" s="126" t="s">
        <v>694</v>
      </c>
      <c r="C588" s="127" t="s">
        <v>272</v>
      </c>
      <c r="D588" s="128">
        <v>0</v>
      </c>
      <c r="E588" s="129">
        <v>934.9</v>
      </c>
    </row>
    <row r="589" spans="1:5" ht="27">
      <c r="A589" s="125" t="s">
        <v>695</v>
      </c>
      <c r="B589" s="126" t="s">
        <v>694</v>
      </c>
      <c r="C589" s="127" t="s">
        <v>272</v>
      </c>
      <c r="D589" s="128">
        <v>103</v>
      </c>
      <c r="E589" s="129">
        <v>934.9</v>
      </c>
    </row>
    <row r="590" spans="1:5">
      <c r="A590" s="125" t="s">
        <v>696</v>
      </c>
      <c r="B590" s="126" t="s">
        <v>697</v>
      </c>
      <c r="C590" s="127" t="s">
        <v>252</v>
      </c>
      <c r="D590" s="128">
        <v>0</v>
      </c>
      <c r="E590" s="129">
        <v>345.5</v>
      </c>
    </row>
    <row r="591" spans="1:5">
      <c r="A591" s="125" t="s">
        <v>378</v>
      </c>
      <c r="B591" s="126" t="s">
        <v>698</v>
      </c>
      <c r="C591" s="127" t="s">
        <v>252</v>
      </c>
      <c r="D591" s="128">
        <v>0</v>
      </c>
      <c r="E591" s="129">
        <v>345.5</v>
      </c>
    </row>
    <row r="592" spans="1:5" ht="40.200000000000003">
      <c r="A592" s="125" t="s">
        <v>271</v>
      </c>
      <c r="B592" s="126" t="s">
        <v>698</v>
      </c>
      <c r="C592" s="127" t="s">
        <v>272</v>
      </c>
      <c r="D592" s="128">
        <v>0</v>
      </c>
      <c r="E592" s="129">
        <v>340.6</v>
      </c>
    </row>
    <row r="593" spans="1:5" ht="27">
      <c r="A593" s="125" t="s">
        <v>695</v>
      </c>
      <c r="B593" s="126" t="s">
        <v>698</v>
      </c>
      <c r="C593" s="127" t="s">
        <v>272</v>
      </c>
      <c r="D593" s="128">
        <v>103</v>
      </c>
      <c r="E593" s="129">
        <v>340.6</v>
      </c>
    </row>
    <row r="594" spans="1:5">
      <c r="A594" s="125" t="s">
        <v>259</v>
      </c>
      <c r="B594" s="126" t="s">
        <v>698</v>
      </c>
      <c r="C594" s="127" t="s">
        <v>260</v>
      </c>
      <c r="D594" s="128">
        <v>0</v>
      </c>
      <c r="E594" s="129">
        <v>4.9000000000000004</v>
      </c>
    </row>
    <row r="595" spans="1:5" ht="27">
      <c r="A595" s="125" t="s">
        <v>695</v>
      </c>
      <c r="B595" s="126" t="s">
        <v>698</v>
      </c>
      <c r="C595" s="127" t="s">
        <v>260</v>
      </c>
      <c r="D595" s="128">
        <v>103</v>
      </c>
      <c r="E595" s="129">
        <v>4.9000000000000004</v>
      </c>
    </row>
    <row r="596" spans="1:5" ht="27">
      <c r="A596" s="125" t="s">
        <v>699</v>
      </c>
      <c r="B596" s="126" t="s">
        <v>700</v>
      </c>
      <c r="C596" s="127" t="s">
        <v>252</v>
      </c>
      <c r="D596" s="128">
        <v>0</v>
      </c>
      <c r="E596" s="129">
        <v>1516.8</v>
      </c>
    </row>
    <row r="597" spans="1:5" s="103" customFormat="1">
      <c r="A597" s="125" t="s">
        <v>701</v>
      </c>
      <c r="B597" s="126" t="s">
        <v>702</v>
      </c>
      <c r="C597" s="127" t="s">
        <v>252</v>
      </c>
      <c r="D597" s="128">
        <v>0</v>
      </c>
      <c r="E597" s="129">
        <v>948.6</v>
      </c>
    </row>
    <row r="598" spans="1:5">
      <c r="A598" s="125" t="s">
        <v>378</v>
      </c>
      <c r="B598" s="126" t="s">
        <v>703</v>
      </c>
      <c r="C598" s="127" t="s">
        <v>252</v>
      </c>
      <c r="D598" s="128">
        <v>0</v>
      </c>
      <c r="E598" s="129">
        <v>948.6</v>
      </c>
    </row>
    <row r="599" spans="1:5" ht="40.200000000000003">
      <c r="A599" s="125" t="s">
        <v>271</v>
      </c>
      <c r="B599" s="126" t="s">
        <v>703</v>
      </c>
      <c r="C599" s="127" t="s">
        <v>272</v>
      </c>
      <c r="D599" s="128">
        <v>0</v>
      </c>
      <c r="E599" s="129">
        <v>948.6</v>
      </c>
    </row>
    <row r="600" spans="1:5" ht="27">
      <c r="A600" s="125" t="s">
        <v>448</v>
      </c>
      <c r="B600" s="126" t="s">
        <v>703</v>
      </c>
      <c r="C600" s="127" t="s">
        <v>272</v>
      </c>
      <c r="D600" s="128">
        <v>106</v>
      </c>
      <c r="E600" s="129">
        <v>948.6</v>
      </c>
    </row>
    <row r="601" spans="1:5">
      <c r="A601" s="125" t="s">
        <v>704</v>
      </c>
      <c r="B601" s="126" t="s">
        <v>705</v>
      </c>
      <c r="C601" s="127" t="s">
        <v>252</v>
      </c>
      <c r="D601" s="128">
        <v>0</v>
      </c>
      <c r="E601" s="129">
        <v>568.20000000000005</v>
      </c>
    </row>
    <row r="602" spans="1:5">
      <c r="A602" s="125" t="s">
        <v>378</v>
      </c>
      <c r="B602" s="126" t="s">
        <v>706</v>
      </c>
      <c r="C602" s="127" t="s">
        <v>252</v>
      </c>
      <c r="D602" s="128">
        <v>0</v>
      </c>
      <c r="E602" s="129">
        <v>568.20000000000005</v>
      </c>
    </row>
    <row r="603" spans="1:5" ht="40.200000000000003">
      <c r="A603" s="125" t="s">
        <v>271</v>
      </c>
      <c r="B603" s="126" t="s">
        <v>706</v>
      </c>
      <c r="C603" s="127" t="s">
        <v>272</v>
      </c>
      <c r="D603" s="128">
        <v>0</v>
      </c>
      <c r="E603" s="129">
        <v>564.4</v>
      </c>
    </row>
    <row r="604" spans="1:5" ht="27">
      <c r="A604" s="125" t="s">
        <v>448</v>
      </c>
      <c r="B604" s="126" t="s">
        <v>706</v>
      </c>
      <c r="C604" s="127" t="s">
        <v>272</v>
      </c>
      <c r="D604" s="128">
        <v>106</v>
      </c>
      <c r="E604" s="129">
        <v>564.4</v>
      </c>
    </row>
    <row r="605" spans="1:5">
      <c r="A605" s="125" t="s">
        <v>259</v>
      </c>
      <c r="B605" s="126" t="s">
        <v>706</v>
      </c>
      <c r="C605" s="127" t="s">
        <v>260</v>
      </c>
      <c r="D605" s="128">
        <v>0</v>
      </c>
      <c r="E605" s="129">
        <v>3.8</v>
      </c>
    </row>
    <row r="606" spans="1:5" ht="27">
      <c r="A606" s="125" t="s">
        <v>448</v>
      </c>
      <c r="B606" s="126" t="s">
        <v>706</v>
      </c>
      <c r="C606" s="127" t="s">
        <v>260</v>
      </c>
      <c r="D606" s="128">
        <v>106</v>
      </c>
      <c r="E606" s="129">
        <v>3.8</v>
      </c>
    </row>
    <row r="607" spans="1:5">
      <c r="A607" s="125" t="s">
        <v>707</v>
      </c>
      <c r="B607" s="126" t="s">
        <v>708</v>
      </c>
      <c r="C607" s="127" t="s">
        <v>252</v>
      </c>
      <c r="D607" s="128">
        <v>0</v>
      </c>
      <c r="E607" s="129">
        <v>300</v>
      </c>
    </row>
    <row r="608" spans="1:5" ht="27">
      <c r="A608" s="125" t="s">
        <v>709</v>
      </c>
      <c r="B608" s="126" t="s">
        <v>710</v>
      </c>
      <c r="C608" s="127" t="s">
        <v>252</v>
      </c>
      <c r="D608" s="128">
        <v>0</v>
      </c>
      <c r="E608" s="129">
        <v>300</v>
      </c>
    </row>
    <row r="609" spans="1:5" ht="27">
      <c r="A609" s="125" t="s">
        <v>709</v>
      </c>
      <c r="B609" s="126" t="s">
        <v>710</v>
      </c>
      <c r="C609" s="127" t="s">
        <v>252</v>
      </c>
      <c r="D609" s="128">
        <v>0</v>
      </c>
      <c r="E609" s="129">
        <v>300</v>
      </c>
    </row>
    <row r="610" spans="1:5">
      <c r="A610" s="125" t="s">
        <v>273</v>
      </c>
      <c r="B610" s="126" t="s">
        <v>710</v>
      </c>
      <c r="C610" s="127" t="s">
        <v>274</v>
      </c>
      <c r="D610" s="128">
        <v>0</v>
      </c>
      <c r="E610" s="129">
        <v>300</v>
      </c>
    </row>
    <row r="611" spans="1:5">
      <c r="A611" s="125" t="s">
        <v>711</v>
      </c>
      <c r="B611" s="126" t="s">
        <v>710</v>
      </c>
      <c r="C611" s="127" t="s">
        <v>274</v>
      </c>
      <c r="D611" s="128">
        <v>111</v>
      </c>
      <c r="E611" s="129">
        <v>300</v>
      </c>
    </row>
    <row r="612" spans="1:5" ht="27">
      <c r="A612" s="125" t="s">
        <v>712</v>
      </c>
      <c r="B612" s="126" t="s">
        <v>713</v>
      </c>
      <c r="C612" s="127" t="s">
        <v>252</v>
      </c>
      <c r="D612" s="128">
        <v>0</v>
      </c>
      <c r="E612" s="129">
        <v>409.2</v>
      </c>
    </row>
    <row r="613" spans="1:5" ht="40.200000000000003">
      <c r="A613" s="125" t="s">
        <v>714</v>
      </c>
      <c r="B613" s="126" t="s">
        <v>715</v>
      </c>
      <c r="C613" s="127" t="s">
        <v>252</v>
      </c>
      <c r="D613" s="128">
        <v>0</v>
      </c>
      <c r="E613" s="129">
        <v>409.2</v>
      </c>
    </row>
    <row r="614" spans="1:5" ht="40.200000000000003">
      <c r="A614" s="125" t="s">
        <v>714</v>
      </c>
      <c r="B614" s="126" t="s">
        <v>715</v>
      </c>
      <c r="C614" s="127" t="s">
        <v>252</v>
      </c>
      <c r="D614" s="128">
        <v>0</v>
      </c>
      <c r="E614" s="129">
        <v>409.2</v>
      </c>
    </row>
    <row r="615" spans="1:5">
      <c r="A615" s="125" t="s">
        <v>259</v>
      </c>
      <c r="B615" s="126" t="s">
        <v>715</v>
      </c>
      <c r="C615" s="127" t="s">
        <v>260</v>
      </c>
      <c r="D615" s="128">
        <v>0</v>
      </c>
      <c r="E615" s="129">
        <v>409.2</v>
      </c>
    </row>
    <row r="616" spans="1:5">
      <c r="A616" s="125" t="s">
        <v>716</v>
      </c>
      <c r="B616" s="126" t="s">
        <v>715</v>
      </c>
      <c r="C616" s="127" t="s">
        <v>260</v>
      </c>
      <c r="D616" s="128">
        <v>204</v>
      </c>
      <c r="E616" s="129">
        <v>409.2</v>
      </c>
    </row>
    <row r="617" spans="1:5" s="103" customFormat="1">
      <c r="A617" s="140" t="s">
        <v>717</v>
      </c>
      <c r="B617" s="141"/>
      <c r="C617" s="141"/>
      <c r="D617" s="142"/>
      <c r="E617" s="124">
        <v>1004041.6</v>
      </c>
    </row>
    <row r="620" spans="1:5" ht="15.6" customHeight="1"/>
    <row r="621" spans="1:5">
      <c r="A621" s="104" t="s">
        <v>718</v>
      </c>
      <c r="B621" s="105"/>
      <c r="D621" s="143" t="s">
        <v>0</v>
      </c>
      <c r="E621" s="143"/>
    </row>
  </sheetData>
  <mergeCells count="6">
    <mergeCell ref="A617:D617"/>
    <mergeCell ref="D621:E621"/>
    <mergeCell ref="A14:E14"/>
    <mergeCell ref="A16:A17"/>
    <mergeCell ref="B16:D16"/>
    <mergeCell ref="E16:E17"/>
  </mergeCells>
  <pageMargins left="0.78740157480314965" right="0.39370078740157483" top="0.78740157480314965" bottom="0.78740157480314965" header="0.51181102362204722" footer="0.51181102362204722"/>
  <pageSetup paperSize="9" scale="73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D71"/>
  <sheetViews>
    <sheetView showGridLines="0" workbookViewId="0">
      <selection activeCell="A69" sqref="A69"/>
    </sheetView>
  </sheetViews>
  <sheetFormatPr defaultRowHeight="15.6"/>
  <cols>
    <col min="1" max="1" width="81.44140625" style="99" customWidth="1"/>
    <col min="2" max="2" width="7.33203125" style="99" customWidth="1"/>
    <col min="3" max="3" width="9.109375" style="99" customWidth="1"/>
    <col min="4" max="4" width="13.33203125" style="99" customWidth="1"/>
    <col min="5" max="232" width="9.109375" style="99" customWidth="1"/>
    <col min="233" max="16384" width="8.88671875" style="99"/>
  </cols>
  <sheetData>
    <row r="14" spans="1:4" ht="33.6" customHeight="1">
      <c r="A14" s="147" t="s">
        <v>719</v>
      </c>
      <c r="B14" s="147"/>
      <c r="C14" s="147"/>
      <c r="D14" s="147"/>
    </row>
    <row r="15" spans="1:4" ht="16.5" customHeight="1">
      <c r="A15" s="100"/>
      <c r="B15" s="100"/>
      <c r="C15" s="100"/>
      <c r="D15" s="100"/>
    </row>
    <row r="16" spans="1:4" ht="16.95" customHeight="1">
      <c r="A16" s="148" t="s">
        <v>245</v>
      </c>
      <c r="B16" s="149" t="s">
        <v>195</v>
      </c>
      <c r="C16" s="149"/>
      <c r="D16" s="148" t="s">
        <v>246</v>
      </c>
    </row>
    <row r="17" spans="1:4" ht="34.200000000000003" customHeight="1">
      <c r="A17" s="148"/>
      <c r="B17" s="106" t="s">
        <v>720</v>
      </c>
      <c r="C17" s="106" t="s">
        <v>721</v>
      </c>
      <c r="D17" s="148"/>
    </row>
    <row r="18" spans="1:4" ht="12.75" customHeight="1">
      <c r="A18" s="130">
        <v>1</v>
      </c>
      <c r="B18" s="130">
        <v>2</v>
      </c>
      <c r="C18" s="130">
        <v>3</v>
      </c>
      <c r="D18" s="130">
        <v>4</v>
      </c>
    </row>
    <row r="19" spans="1:4" s="103" customFormat="1">
      <c r="A19" s="132" t="s">
        <v>722</v>
      </c>
      <c r="B19" s="135">
        <v>1</v>
      </c>
      <c r="C19" s="135">
        <v>0</v>
      </c>
      <c r="D19" s="124">
        <v>93369.8</v>
      </c>
    </row>
    <row r="20" spans="1:4" ht="27">
      <c r="A20" s="131" t="s">
        <v>544</v>
      </c>
      <c r="B20" s="134">
        <v>1</v>
      </c>
      <c r="C20" s="134">
        <v>2</v>
      </c>
      <c r="D20" s="129">
        <v>3218.8</v>
      </c>
    </row>
    <row r="21" spans="1:4" ht="39.6" customHeight="1">
      <c r="A21" s="131" t="s">
        <v>695</v>
      </c>
      <c r="B21" s="134">
        <v>1</v>
      </c>
      <c r="C21" s="134">
        <v>3</v>
      </c>
      <c r="D21" s="129">
        <v>1280.4000000000001</v>
      </c>
    </row>
    <row r="22" spans="1:4" ht="27">
      <c r="A22" s="131" t="s">
        <v>419</v>
      </c>
      <c r="B22" s="134">
        <v>1</v>
      </c>
      <c r="C22" s="134">
        <v>4</v>
      </c>
      <c r="D22" s="129">
        <v>33877</v>
      </c>
    </row>
    <row r="23" spans="1:4">
      <c r="A23" s="131" t="s">
        <v>549</v>
      </c>
      <c r="B23" s="134">
        <v>1</v>
      </c>
      <c r="C23" s="134">
        <v>5</v>
      </c>
      <c r="D23" s="129">
        <v>93.3</v>
      </c>
    </row>
    <row r="24" spans="1:4" ht="27">
      <c r="A24" s="131" t="s">
        <v>448</v>
      </c>
      <c r="B24" s="134">
        <v>1</v>
      </c>
      <c r="C24" s="134">
        <v>6</v>
      </c>
      <c r="D24" s="129">
        <v>10318.299999999999</v>
      </c>
    </row>
    <row r="25" spans="1:4">
      <c r="A25" s="131" t="s">
        <v>711</v>
      </c>
      <c r="B25" s="134">
        <v>1</v>
      </c>
      <c r="C25" s="134">
        <v>11</v>
      </c>
      <c r="D25" s="129">
        <v>300</v>
      </c>
    </row>
    <row r="26" spans="1:4" s="103" customFormat="1">
      <c r="A26" s="131" t="s">
        <v>398</v>
      </c>
      <c r="B26" s="134">
        <v>1</v>
      </c>
      <c r="C26" s="134">
        <v>13</v>
      </c>
      <c r="D26" s="129">
        <v>44282</v>
      </c>
    </row>
    <row r="27" spans="1:4" s="103" customFormat="1">
      <c r="A27" s="132" t="s">
        <v>723</v>
      </c>
      <c r="B27" s="135">
        <v>2</v>
      </c>
      <c r="C27" s="135">
        <v>0</v>
      </c>
      <c r="D27" s="124">
        <v>409.2</v>
      </c>
    </row>
    <row r="28" spans="1:4" s="103" customFormat="1">
      <c r="A28" s="131" t="s">
        <v>716</v>
      </c>
      <c r="B28" s="134">
        <v>2</v>
      </c>
      <c r="C28" s="134">
        <v>4</v>
      </c>
      <c r="D28" s="129">
        <v>409.2</v>
      </c>
    </row>
    <row r="29" spans="1:4" s="103" customFormat="1">
      <c r="A29" s="132" t="s">
        <v>724</v>
      </c>
      <c r="B29" s="135">
        <v>3</v>
      </c>
      <c r="C29" s="135">
        <v>0</v>
      </c>
      <c r="D29" s="124">
        <v>3238.7</v>
      </c>
    </row>
    <row r="30" spans="1:4" s="103" customFormat="1">
      <c r="A30" s="131" t="s">
        <v>601</v>
      </c>
      <c r="B30" s="134">
        <v>3</v>
      </c>
      <c r="C30" s="134">
        <v>14</v>
      </c>
      <c r="D30" s="129">
        <v>3238.7</v>
      </c>
    </row>
    <row r="31" spans="1:4" s="103" customFormat="1">
      <c r="A31" s="132" t="s">
        <v>725</v>
      </c>
      <c r="B31" s="135">
        <v>4</v>
      </c>
      <c r="C31" s="135">
        <v>0</v>
      </c>
      <c r="D31" s="124">
        <v>9989.1</v>
      </c>
    </row>
    <row r="32" spans="1:4">
      <c r="A32" s="131" t="s">
        <v>410</v>
      </c>
      <c r="B32" s="134">
        <v>4</v>
      </c>
      <c r="C32" s="134">
        <v>5</v>
      </c>
      <c r="D32" s="129">
        <v>542.5</v>
      </c>
    </row>
    <row r="33" spans="1:4">
      <c r="A33" s="131" t="s">
        <v>501</v>
      </c>
      <c r="B33" s="134">
        <v>4</v>
      </c>
      <c r="C33" s="134">
        <v>9</v>
      </c>
      <c r="D33" s="129">
        <v>8821.6</v>
      </c>
    </row>
    <row r="34" spans="1:4" s="103" customFormat="1">
      <c r="A34" s="131" t="s">
        <v>439</v>
      </c>
      <c r="B34" s="134">
        <v>4</v>
      </c>
      <c r="C34" s="134">
        <v>12</v>
      </c>
      <c r="D34" s="129">
        <v>625</v>
      </c>
    </row>
    <row r="35" spans="1:4" s="103" customFormat="1">
      <c r="A35" s="132" t="s">
        <v>726</v>
      </c>
      <c r="B35" s="135">
        <v>5</v>
      </c>
      <c r="C35" s="135">
        <v>0</v>
      </c>
      <c r="D35" s="124">
        <v>6568.6</v>
      </c>
    </row>
    <row r="36" spans="1:4">
      <c r="A36" s="131" t="s">
        <v>487</v>
      </c>
      <c r="B36" s="134">
        <v>5</v>
      </c>
      <c r="C36" s="134">
        <v>1</v>
      </c>
      <c r="D36" s="129">
        <v>559.6</v>
      </c>
    </row>
    <row r="37" spans="1:4">
      <c r="A37" s="131" t="s">
        <v>578</v>
      </c>
      <c r="B37" s="134">
        <v>5</v>
      </c>
      <c r="C37" s="134">
        <v>3</v>
      </c>
      <c r="D37" s="129">
        <v>98</v>
      </c>
    </row>
    <row r="38" spans="1:4" s="103" customFormat="1">
      <c r="A38" s="131" t="s">
        <v>425</v>
      </c>
      <c r="B38" s="134">
        <v>5</v>
      </c>
      <c r="C38" s="134">
        <v>5</v>
      </c>
      <c r="D38" s="129">
        <v>5911</v>
      </c>
    </row>
    <row r="39" spans="1:4" s="103" customFormat="1">
      <c r="A39" s="132" t="s">
        <v>727</v>
      </c>
      <c r="B39" s="135">
        <v>6</v>
      </c>
      <c r="C39" s="135">
        <v>0</v>
      </c>
      <c r="D39" s="124">
        <v>33972</v>
      </c>
    </row>
    <row r="40" spans="1:4" s="103" customFormat="1">
      <c r="A40" s="131" t="s">
        <v>405</v>
      </c>
      <c r="B40" s="134">
        <v>6</v>
      </c>
      <c r="C40" s="134">
        <v>5</v>
      </c>
      <c r="D40" s="129">
        <v>33972</v>
      </c>
    </row>
    <row r="41" spans="1:4" s="103" customFormat="1">
      <c r="A41" s="132" t="s">
        <v>728</v>
      </c>
      <c r="B41" s="135">
        <v>7</v>
      </c>
      <c r="C41" s="135">
        <v>0</v>
      </c>
      <c r="D41" s="124">
        <v>700948.6</v>
      </c>
    </row>
    <row r="42" spans="1:4">
      <c r="A42" s="131" t="s">
        <v>261</v>
      </c>
      <c r="B42" s="134">
        <v>7</v>
      </c>
      <c r="C42" s="134">
        <v>1</v>
      </c>
      <c r="D42" s="129">
        <v>204622.2</v>
      </c>
    </row>
    <row r="43" spans="1:4">
      <c r="A43" s="131" t="s">
        <v>284</v>
      </c>
      <c r="B43" s="134">
        <v>7</v>
      </c>
      <c r="C43" s="134">
        <v>2</v>
      </c>
      <c r="D43" s="129">
        <v>432183</v>
      </c>
    </row>
    <row r="44" spans="1:4">
      <c r="A44" s="131" t="s">
        <v>313</v>
      </c>
      <c r="B44" s="134">
        <v>7</v>
      </c>
      <c r="C44" s="134">
        <v>3</v>
      </c>
      <c r="D44" s="129">
        <v>48290.9</v>
      </c>
    </row>
    <row r="45" spans="1:4">
      <c r="A45" s="131" t="s">
        <v>268</v>
      </c>
      <c r="B45" s="134">
        <v>7</v>
      </c>
      <c r="C45" s="134">
        <v>5</v>
      </c>
      <c r="D45" s="129">
        <v>413.6</v>
      </c>
    </row>
    <row r="46" spans="1:4">
      <c r="A46" s="131" t="s">
        <v>339</v>
      </c>
      <c r="B46" s="134">
        <v>7</v>
      </c>
      <c r="C46" s="134">
        <v>7</v>
      </c>
      <c r="D46" s="129">
        <v>3301.8</v>
      </c>
    </row>
    <row r="47" spans="1:4" s="103" customFormat="1">
      <c r="A47" s="131" t="s">
        <v>324</v>
      </c>
      <c r="B47" s="134">
        <v>7</v>
      </c>
      <c r="C47" s="134">
        <v>9</v>
      </c>
      <c r="D47" s="129">
        <v>12137.1</v>
      </c>
    </row>
    <row r="48" spans="1:4" s="103" customFormat="1">
      <c r="A48" s="132" t="s">
        <v>729</v>
      </c>
      <c r="B48" s="135">
        <v>8</v>
      </c>
      <c r="C48" s="135">
        <v>0</v>
      </c>
      <c r="D48" s="124">
        <v>32355.5</v>
      </c>
    </row>
    <row r="49" spans="1:4">
      <c r="A49" s="131" t="s">
        <v>350</v>
      </c>
      <c r="B49" s="134">
        <v>8</v>
      </c>
      <c r="C49" s="134">
        <v>1</v>
      </c>
      <c r="D49" s="129">
        <v>31064</v>
      </c>
    </row>
    <row r="50" spans="1:4" s="103" customFormat="1">
      <c r="A50" s="131" t="s">
        <v>380</v>
      </c>
      <c r="B50" s="134">
        <v>8</v>
      </c>
      <c r="C50" s="134">
        <v>4</v>
      </c>
      <c r="D50" s="129">
        <v>1291.5</v>
      </c>
    </row>
    <row r="51" spans="1:4" s="103" customFormat="1">
      <c r="A51" s="132" t="s">
        <v>730</v>
      </c>
      <c r="B51" s="135">
        <v>9</v>
      </c>
      <c r="C51" s="135">
        <v>0</v>
      </c>
      <c r="D51" s="124">
        <v>70</v>
      </c>
    </row>
    <row r="52" spans="1:4" s="103" customFormat="1">
      <c r="A52" s="131" t="s">
        <v>654</v>
      </c>
      <c r="B52" s="134">
        <v>9</v>
      </c>
      <c r="C52" s="134">
        <v>9</v>
      </c>
      <c r="D52" s="129">
        <v>70</v>
      </c>
    </row>
    <row r="53" spans="1:4" s="103" customFormat="1">
      <c r="A53" s="132" t="s">
        <v>731</v>
      </c>
      <c r="B53" s="135">
        <v>10</v>
      </c>
      <c r="C53" s="135">
        <v>0</v>
      </c>
      <c r="D53" s="124">
        <v>34199.699999999997</v>
      </c>
    </row>
    <row r="54" spans="1:4">
      <c r="A54" s="131" t="s">
        <v>529</v>
      </c>
      <c r="B54" s="134">
        <v>10</v>
      </c>
      <c r="C54" s="134">
        <v>1</v>
      </c>
      <c r="D54" s="129">
        <v>4708.3999999999996</v>
      </c>
    </row>
    <row r="55" spans="1:4">
      <c r="A55" s="131" t="s">
        <v>432</v>
      </c>
      <c r="B55" s="134">
        <v>10</v>
      </c>
      <c r="C55" s="134">
        <v>3</v>
      </c>
      <c r="D55" s="129">
        <v>14116.9</v>
      </c>
    </row>
    <row r="56" spans="1:4">
      <c r="A56" s="131" t="s">
        <v>303</v>
      </c>
      <c r="B56" s="134">
        <v>10</v>
      </c>
      <c r="C56" s="134">
        <v>4</v>
      </c>
      <c r="D56" s="129">
        <v>15269.4</v>
      </c>
    </row>
    <row r="57" spans="1:4" s="103" customFormat="1">
      <c r="A57" s="131" t="s">
        <v>671</v>
      </c>
      <c r="B57" s="134">
        <v>10</v>
      </c>
      <c r="C57" s="134">
        <v>6</v>
      </c>
      <c r="D57" s="129">
        <v>105</v>
      </c>
    </row>
    <row r="58" spans="1:4" s="103" customFormat="1">
      <c r="A58" s="132" t="s">
        <v>732</v>
      </c>
      <c r="B58" s="135">
        <v>11</v>
      </c>
      <c r="C58" s="135">
        <v>0</v>
      </c>
      <c r="D58" s="124">
        <v>4807.2</v>
      </c>
    </row>
    <row r="59" spans="1:4" s="103" customFormat="1">
      <c r="A59" s="131" t="s">
        <v>391</v>
      </c>
      <c r="B59" s="134">
        <v>11</v>
      </c>
      <c r="C59" s="134">
        <v>1</v>
      </c>
      <c r="D59" s="129">
        <v>4807.2</v>
      </c>
    </row>
    <row r="60" spans="1:4" s="103" customFormat="1">
      <c r="A60" s="132" t="s">
        <v>733</v>
      </c>
      <c r="B60" s="135">
        <v>12</v>
      </c>
      <c r="C60" s="135">
        <v>0</v>
      </c>
      <c r="D60" s="124">
        <v>3000</v>
      </c>
    </row>
    <row r="61" spans="1:4" s="103" customFormat="1" ht="26.4" customHeight="1">
      <c r="A61" s="131" t="s">
        <v>506</v>
      </c>
      <c r="B61" s="134">
        <v>12</v>
      </c>
      <c r="C61" s="134">
        <v>2</v>
      </c>
      <c r="D61" s="129">
        <v>3000</v>
      </c>
    </row>
    <row r="62" spans="1:4" s="103" customFormat="1">
      <c r="A62" s="132" t="s">
        <v>734</v>
      </c>
      <c r="B62" s="135">
        <v>13</v>
      </c>
      <c r="C62" s="135">
        <v>0</v>
      </c>
      <c r="D62" s="124">
        <v>12.9</v>
      </c>
    </row>
    <row r="63" spans="1:4" s="103" customFormat="1">
      <c r="A63" s="131" t="s">
        <v>456</v>
      </c>
      <c r="B63" s="134">
        <v>13</v>
      </c>
      <c r="C63" s="134">
        <v>1</v>
      </c>
      <c r="D63" s="129">
        <v>12.9</v>
      </c>
    </row>
    <row r="64" spans="1:4" s="103" customFormat="1" ht="27">
      <c r="A64" s="132" t="s">
        <v>735</v>
      </c>
      <c r="B64" s="135">
        <v>14</v>
      </c>
      <c r="C64" s="135">
        <v>0</v>
      </c>
      <c r="D64" s="124">
        <v>81100.3</v>
      </c>
    </row>
    <row r="65" spans="1:4" ht="27">
      <c r="A65" s="131" t="s">
        <v>468</v>
      </c>
      <c r="B65" s="134">
        <v>14</v>
      </c>
      <c r="C65" s="134">
        <v>1</v>
      </c>
      <c r="D65" s="129">
        <v>67163.399999999994</v>
      </c>
    </row>
    <row r="66" spans="1:4">
      <c r="A66" s="131" t="s">
        <v>465</v>
      </c>
      <c r="B66" s="134">
        <v>14</v>
      </c>
      <c r="C66" s="134">
        <v>3</v>
      </c>
      <c r="D66" s="129">
        <v>13936.9</v>
      </c>
    </row>
    <row r="67" spans="1:4" ht="13.2" customHeight="1">
      <c r="A67" s="140" t="s">
        <v>717</v>
      </c>
      <c r="B67" s="141"/>
      <c r="C67" s="142"/>
      <c r="D67" s="124">
        <v>1004041.6</v>
      </c>
    </row>
    <row r="71" spans="1:4">
      <c r="A71" s="104" t="s">
        <v>718</v>
      </c>
      <c r="B71" s="105"/>
      <c r="C71" s="143" t="s">
        <v>0</v>
      </c>
      <c r="D71" s="143"/>
    </row>
  </sheetData>
  <mergeCells count="6">
    <mergeCell ref="C71:D71"/>
    <mergeCell ref="A14:D14"/>
    <mergeCell ref="A16:A17"/>
    <mergeCell ref="B16:C16"/>
    <mergeCell ref="D16:D17"/>
    <mergeCell ref="A67:C67"/>
  </mergeCells>
  <pageMargins left="0.78740157480314965" right="0.39370078740157483" top="0.78740157480314965" bottom="0.78740157480314965" header="0.51181102362204722" footer="0.51181102362204722"/>
  <pageSetup paperSize="9" scale="74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G667"/>
  <sheetViews>
    <sheetView showGridLines="0" workbookViewId="0">
      <selection activeCell="E19" sqref="E19"/>
    </sheetView>
  </sheetViews>
  <sheetFormatPr defaultRowHeight="15.6"/>
  <cols>
    <col min="1" max="1" width="56" style="99" customWidth="1"/>
    <col min="2" max="2" width="6.44140625" style="99" customWidth="1"/>
    <col min="3" max="3" width="7.33203125" style="99" customWidth="1"/>
    <col min="4" max="4" width="9.33203125" style="99" customWidth="1"/>
    <col min="5" max="5" width="12.6640625" style="99" customWidth="1"/>
    <col min="6" max="6" width="8.33203125" style="99" customWidth="1"/>
    <col min="7" max="7" width="13.33203125" style="99" customWidth="1"/>
    <col min="8" max="235" width="9.109375" style="99" customWidth="1"/>
    <col min="236" max="16384" width="8.88671875" style="99"/>
  </cols>
  <sheetData>
    <row r="15" spans="1:7" ht="40.200000000000003" customHeight="1">
      <c r="A15" s="150" t="s">
        <v>736</v>
      </c>
      <c r="B15" s="150"/>
      <c r="C15" s="150"/>
      <c r="D15" s="150"/>
      <c r="E15" s="150"/>
      <c r="F15" s="150"/>
      <c r="G15" s="150"/>
    </row>
    <row r="16" spans="1:7" ht="16.5" customHeight="1">
      <c r="A16" s="100"/>
      <c r="B16" s="100"/>
      <c r="C16" s="100"/>
      <c r="D16" s="100"/>
      <c r="E16" s="100"/>
      <c r="F16" s="100"/>
      <c r="G16" s="100"/>
    </row>
    <row r="17" spans="1:7" ht="21.6" customHeight="1">
      <c r="A17" s="148" t="s">
        <v>245</v>
      </c>
      <c r="B17" s="149" t="s">
        <v>195</v>
      </c>
      <c r="C17" s="149"/>
      <c r="D17" s="149"/>
      <c r="E17" s="149"/>
      <c r="F17" s="149"/>
      <c r="G17" s="148" t="s">
        <v>246</v>
      </c>
    </row>
    <row r="18" spans="1:7" ht="30" customHeight="1">
      <c r="A18" s="148"/>
      <c r="B18" s="106" t="s">
        <v>737</v>
      </c>
      <c r="C18" s="106" t="s">
        <v>720</v>
      </c>
      <c r="D18" s="106" t="s">
        <v>721</v>
      </c>
      <c r="E18" s="106" t="s">
        <v>247</v>
      </c>
      <c r="F18" s="106" t="s">
        <v>248</v>
      </c>
      <c r="G18" s="148"/>
    </row>
    <row r="19" spans="1:7" ht="12.75" customHeight="1">
      <c r="A19" s="130">
        <v>1</v>
      </c>
      <c r="B19" s="130">
        <v>2</v>
      </c>
      <c r="C19" s="130">
        <v>3</v>
      </c>
      <c r="D19" s="130">
        <v>4</v>
      </c>
      <c r="E19" s="130">
        <v>5</v>
      </c>
      <c r="F19" s="130">
        <v>6</v>
      </c>
      <c r="G19" s="130">
        <v>7</v>
      </c>
    </row>
    <row r="20" spans="1:7" s="103" customFormat="1">
      <c r="A20" s="132" t="s">
        <v>738</v>
      </c>
      <c r="B20" s="136">
        <v>904</v>
      </c>
      <c r="C20" s="135">
        <v>0</v>
      </c>
      <c r="D20" s="135">
        <v>0</v>
      </c>
      <c r="E20" s="121" t="s">
        <v>252</v>
      </c>
      <c r="F20" s="122" t="s">
        <v>252</v>
      </c>
      <c r="G20" s="124">
        <v>39576.9</v>
      </c>
    </row>
    <row r="21" spans="1:7" s="103" customFormat="1">
      <c r="A21" s="132" t="s">
        <v>728</v>
      </c>
      <c r="B21" s="136">
        <v>904</v>
      </c>
      <c r="C21" s="135">
        <v>7</v>
      </c>
      <c r="D21" s="135">
        <v>0</v>
      </c>
      <c r="E21" s="121" t="s">
        <v>252</v>
      </c>
      <c r="F21" s="122" t="s">
        <v>252</v>
      </c>
      <c r="G21" s="124">
        <v>7335.3</v>
      </c>
    </row>
    <row r="22" spans="1:7">
      <c r="A22" s="131" t="s">
        <v>313</v>
      </c>
      <c r="B22" s="133">
        <v>904</v>
      </c>
      <c r="C22" s="134">
        <v>7</v>
      </c>
      <c r="D22" s="134">
        <v>3</v>
      </c>
      <c r="E22" s="126" t="s">
        <v>252</v>
      </c>
      <c r="F22" s="127" t="s">
        <v>252</v>
      </c>
      <c r="G22" s="129">
        <v>7296.8</v>
      </c>
    </row>
    <row r="23" spans="1:7" ht="40.200000000000003">
      <c r="A23" s="131" t="s">
        <v>342</v>
      </c>
      <c r="B23" s="133">
        <v>904</v>
      </c>
      <c r="C23" s="134">
        <v>7</v>
      </c>
      <c r="D23" s="134">
        <v>3</v>
      </c>
      <c r="E23" s="126" t="s">
        <v>343</v>
      </c>
      <c r="F23" s="127" t="s">
        <v>252</v>
      </c>
      <c r="G23" s="129">
        <v>7276.8</v>
      </c>
    </row>
    <row r="24" spans="1:7" ht="40.200000000000003">
      <c r="A24" s="131" t="s">
        <v>344</v>
      </c>
      <c r="B24" s="133">
        <v>904</v>
      </c>
      <c r="C24" s="134">
        <v>7</v>
      </c>
      <c r="D24" s="134">
        <v>3</v>
      </c>
      <c r="E24" s="126" t="s">
        <v>345</v>
      </c>
      <c r="F24" s="127" t="s">
        <v>252</v>
      </c>
      <c r="G24" s="129">
        <v>7276.8</v>
      </c>
    </row>
    <row r="25" spans="1:7" ht="27">
      <c r="A25" s="131" t="s">
        <v>367</v>
      </c>
      <c r="B25" s="133">
        <v>904</v>
      </c>
      <c r="C25" s="134">
        <v>7</v>
      </c>
      <c r="D25" s="134">
        <v>3</v>
      </c>
      <c r="E25" s="126" t="s">
        <v>368</v>
      </c>
      <c r="F25" s="127" t="s">
        <v>252</v>
      </c>
      <c r="G25" s="129">
        <v>7276.8</v>
      </c>
    </row>
    <row r="26" spans="1:7">
      <c r="A26" s="131" t="s">
        <v>369</v>
      </c>
      <c r="B26" s="133">
        <v>904</v>
      </c>
      <c r="C26" s="134">
        <v>7</v>
      </c>
      <c r="D26" s="134">
        <v>3</v>
      </c>
      <c r="E26" s="126" t="s">
        <v>370</v>
      </c>
      <c r="F26" s="127" t="s">
        <v>252</v>
      </c>
      <c r="G26" s="129">
        <v>14.4</v>
      </c>
    </row>
    <row r="27" spans="1:7">
      <c r="A27" s="131" t="s">
        <v>334</v>
      </c>
      <c r="B27" s="133">
        <v>904</v>
      </c>
      <c r="C27" s="134">
        <v>7</v>
      </c>
      <c r="D27" s="134">
        <v>3</v>
      </c>
      <c r="E27" s="126" t="s">
        <v>370</v>
      </c>
      <c r="F27" s="127" t="s">
        <v>335</v>
      </c>
      <c r="G27" s="129">
        <v>14.4</v>
      </c>
    </row>
    <row r="28" spans="1:7">
      <c r="A28" s="131" t="s">
        <v>269</v>
      </c>
      <c r="B28" s="133">
        <v>904</v>
      </c>
      <c r="C28" s="134">
        <v>7</v>
      </c>
      <c r="D28" s="134">
        <v>3</v>
      </c>
      <c r="E28" s="126" t="s">
        <v>372</v>
      </c>
      <c r="F28" s="127" t="s">
        <v>252</v>
      </c>
      <c r="G28" s="129">
        <v>6762.4</v>
      </c>
    </row>
    <row r="29" spans="1:7" ht="53.4">
      <c r="A29" s="131" t="s">
        <v>271</v>
      </c>
      <c r="B29" s="133">
        <v>904</v>
      </c>
      <c r="C29" s="134">
        <v>7</v>
      </c>
      <c r="D29" s="134">
        <v>3</v>
      </c>
      <c r="E29" s="126" t="s">
        <v>372</v>
      </c>
      <c r="F29" s="127" t="s">
        <v>272</v>
      </c>
      <c r="G29" s="129">
        <v>6310.5</v>
      </c>
    </row>
    <row r="30" spans="1:7" ht="27">
      <c r="A30" s="131" t="s">
        <v>259</v>
      </c>
      <c r="B30" s="133">
        <v>904</v>
      </c>
      <c r="C30" s="134">
        <v>7</v>
      </c>
      <c r="D30" s="134">
        <v>3</v>
      </c>
      <c r="E30" s="126" t="s">
        <v>372</v>
      </c>
      <c r="F30" s="127" t="s">
        <v>260</v>
      </c>
      <c r="G30" s="129">
        <v>451.9</v>
      </c>
    </row>
    <row r="31" spans="1:7">
      <c r="A31" s="131" t="s">
        <v>279</v>
      </c>
      <c r="B31" s="133">
        <v>904</v>
      </c>
      <c r="C31" s="134">
        <v>7</v>
      </c>
      <c r="D31" s="134">
        <v>3</v>
      </c>
      <c r="E31" s="126" t="s">
        <v>373</v>
      </c>
      <c r="F31" s="127" t="s">
        <v>252</v>
      </c>
      <c r="G31" s="129">
        <v>500</v>
      </c>
    </row>
    <row r="32" spans="1:7" ht="27">
      <c r="A32" s="131" t="s">
        <v>259</v>
      </c>
      <c r="B32" s="133">
        <v>904</v>
      </c>
      <c r="C32" s="134">
        <v>7</v>
      </c>
      <c r="D32" s="134">
        <v>3</v>
      </c>
      <c r="E32" s="126" t="s">
        <v>373</v>
      </c>
      <c r="F32" s="127" t="s">
        <v>260</v>
      </c>
      <c r="G32" s="129">
        <v>500</v>
      </c>
    </row>
    <row r="33" spans="1:7" ht="40.200000000000003">
      <c r="A33" s="131" t="s">
        <v>381</v>
      </c>
      <c r="B33" s="133">
        <v>904</v>
      </c>
      <c r="C33" s="134">
        <v>7</v>
      </c>
      <c r="D33" s="134">
        <v>3</v>
      </c>
      <c r="E33" s="126" t="s">
        <v>382</v>
      </c>
      <c r="F33" s="127" t="s">
        <v>252</v>
      </c>
      <c r="G33" s="129">
        <v>20</v>
      </c>
    </row>
    <row r="34" spans="1:7" ht="40.200000000000003">
      <c r="A34" s="131" t="s">
        <v>411</v>
      </c>
      <c r="B34" s="133">
        <v>904</v>
      </c>
      <c r="C34" s="134">
        <v>7</v>
      </c>
      <c r="D34" s="134">
        <v>3</v>
      </c>
      <c r="E34" s="126" t="s">
        <v>412</v>
      </c>
      <c r="F34" s="127" t="s">
        <v>252</v>
      </c>
      <c r="G34" s="129">
        <v>20</v>
      </c>
    </row>
    <row r="35" spans="1:7" ht="40.200000000000003">
      <c r="A35" s="131" t="s">
        <v>413</v>
      </c>
      <c r="B35" s="133">
        <v>904</v>
      </c>
      <c r="C35" s="134">
        <v>7</v>
      </c>
      <c r="D35" s="134">
        <v>3</v>
      </c>
      <c r="E35" s="126" t="s">
        <v>414</v>
      </c>
      <c r="F35" s="127" t="s">
        <v>252</v>
      </c>
      <c r="G35" s="129">
        <v>20</v>
      </c>
    </row>
    <row r="36" spans="1:7" ht="40.200000000000003">
      <c r="A36" s="131" t="s">
        <v>328</v>
      </c>
      <c r="B36" s="133">
        <v>904</v>
      </c>
      <c r="C36" s="134">
        <v>7</v>
      </c>
      <c r="D36" s="134">
        <v>3</v>
      </c>
      <c r="E36" s="126" t="s">
        <v>415</v>
      </c>
      <c r="F36" s="127" t="s">
        <v>252</v>
      </c>
      <c r="G36" s="129">
        <v>20</v>
      </c>
    </row>
    <row r="37" spans="1:7" ht="27">
      <c r="A37" s="131" t="s">
        <v>259</v>
      </c>
      <c r="B37" s="133">
        <v>904</v>
      </c>
      <c r="C37" s="134">
        <v>7</v>
      </c>
      <c r="D37" s="134">
        <v>3</v>
      </c>
      <c r="E37" s="126" t="s">
        <v>415</v>
      </c>
      <c r="F37" s="127" t="s">
        <v>260</v>
      </c>
      <c r="G37" s="129">
        <v>20</v>
      </c>
    </row>
    <row r="38" spans="1:7" ht="27">
      <c r="A38" s="131" t="s">
        <v>268</v>
      </c>
      <c r="B38" s="133">
        <v>904</v>
      </c>
      <c r="C38" s="134">
        <v>7</v>
      </c>
      <c r="D38" s="134">
        <v>5</v>
      </c>
      <c r="E38" s="126" t="s">
        <v>252</v>
      </c>
      <c r="F38" s="127" t="s">
        <v>252</v>
      </c>
      <c r="G38" s="129">
        <v>38.5</v>
      </c>
    </row>
    <row r="39" spans="1:7" ht="40.200000000000003">
      <c r="A39" s="131" t="s">
        <v>342</v>
      </c>
      <c r="B39" s="133">
        <v>904</v>
      </c>
      <c r="C39" s="134">
        <v>7</v>
      </c>
      <c r="D39" s="134">
        <v>5</v>
      </c>
      <c r="E39" s="126" t="s">
        <v>343</v>
      </c>
      <c r="F39" s="127" t="s">
        <v>252</v>
      </c>
      <c r="G39" s="129">
        <v>38.5</v>
      </c>
    </row>
    <row r="40" spans="1:7" ht="40.200000000000003">
      <c r="A40" s="131" t="s">
        <v>344</v>
      </c>
      <c r="B40" s="133">
        <v>904</v>
      </c>
      <c r="C40" s="134">
        <v>7</v>
      </c>
      <c r="D40" s="134">
        <v>5</v>
      </c>
      <c r="E40" s="126" t="s">
        <v>345</v>
      </c>
      <c r="F40" s="127" t="s">
        <v>252</v>
      </c>
      <c r="G40" s="129">
        <v>38.5</v>
      </c>
    </row>
    <row r="41" spans="1:7">
      <c r="A41" s="131" t="s">
        <v>346</v>
      </c>
      <c r="B41" s="133">
        <v>904</v>
      </c>
      <c r="C41" s="134">
        <v>7</v>
      </c>
      <c r="D41" s="134">
        <v>5</v>
      </c>
      <c r="E41" s="126" t="s">
        <v>347</v>
      </c>
      <c r="F41" s="127" t="s">
        <v>252</v>
      </c>
      <c r="G41" s="129">
        <v>8.3000000000000007</v>
      </c>
    </row>
    <row r="42" spans="1:7">
      <c r="A42" s="131" t="s">
        <v>266</v>
      </c>
      <c r="B42" s="133">
        <v>904</v>
      </c>
      <c r="C42" s="134">
        <v>7</v>
      </c>
      <c r="D42" s="134">
        <v>5</v>
      </c>
      <c r="E42" s="126" t="s">
        <v>348</v>
      </c>
      <c r="F42" s="127" t="s">
        <v>252</v>
      </c>
      <c r="G42" s="129">
        <v>8.3000000000000007</v>
      </c>
    </row>
    <row r="43" spans="1:7" ht="27">
      <c r="A43" s="131" t="s">
        <v>259</v>
      </c>
      <c r="B43" s="133">
        <v>904</v>
      </c>
      <c r="C43" s="134">
        <v>7</v>
      </c>
      <c r="D43" s="134">
        <v>5</v>
      </c>
      <c r="E43" s="126" t="s">
        <v>348</v>
      </c>
      <c r="F43" s="127" t="s">
        <v>260</v>
      </c>
      <c r="G43" s="129">
        <v>8.3000000000000007</v>
      </c>
    </row>
    <row r="44" spans="1:7">
      <c r="A44" s="131" t="s">
        <v>351</v>
      </c>
      <c r="B44" s="133">
        <v>904</v>
      </c>
      <c r="C44" s="134">
        <v>7</v>
      </c>
      <c r="D44" s="134">
        <v>5</v>
      </c>
      <c r="E44" s="126" t="s">
        <v>352</v>
      </c>
      <c r="F44" s="127" t="s">
        <v>252</v>
      </c>
      <c r="G44" s="129">
        <v>4.2</v>
      </c>
    </row>
    <row r="45" spans="1:7">
      <c r="A45" s="131" t="s">
        <v>266</v>
      </c>
      <c r="B45" s="133">
        <v>904</v>
      </c>
      <c r="C45" s="134">
        <v>7</v>
      </c>
      <c r="D45" s="134">
        <v>5</v>
      </c>
      <c r="E45" s="126" t="s">
        <v>353</v>
      </c>
      <c r="F45" s="127" t="s">
        <v>252</v>
      </c>
      <c r="G45" s="129">
        <v>4.2</v>
      </c>
    </row>
    <row r="46" spans="1:7" ht="27">
      <c r="A46" s="131" t="s">
        <v>259</v>
      </c>
      <c r="B46" s="133">
        <v>904</v>
      </c>
      <c r="C46" s="134">
        <v>7</v>
      </c>
      <c r="D46" s="134">
        <v>5</v>
      </c>
      <c r="E46" s="126" t="s">
        <v>353</v>
      </c>
      <c r="F46" s="127" t="s">
        <v>260</v>
      </c>
      <c r="G46" s="129">
        <v>4.2</v>
      </c>
    </row>
    <row r="47" spans="1:7" ht="27">
      <c r="A47" s="131" t="s">
        <v>358</v>
      </c>
      <c r="B47" s="133">
        <v>904</v>
      </c>
      <c r="C47" s="134">
        <v>7</v>
      </c>
      <c r="D47" s="134">
        <v>5</v>
      </c>
      <c r="E47" s="126" t="s">
        <v>359</v>
      </c>
      <c r="F47" s="127" t="s">
        <v>252</v>
      </c>
      <c r="G47" s="129">
        <v>10</v>
      </c>
    </row>
    <row r="48" spans="1:7">
      <c r="A48" s="131" t="s">
        <v>266</v>
      </c>
      <c r="B48" s="133">
        <v>904</v>
      </c>
      <c r="C48" s="134">
        <v>7</v>
      </c>
      <c r="D48" s="134">
        <v>5</v>
      </c>
      <c r="E48" s="126" t="s">
        <v>362</v>
      </c>
      <c r="F48" s="127" t="s">
        <v>252</v>
      </c>
      <c r="G48" s="129">
        <v>10</v>
      </c>
    </row>
    <row r="49" spans="1:7" ht="27">
      <c r="A49" s="131" t="s">
        <v>259</v>
      </c>
      <c r="B49" s="133">
        <v>904</v>
      </c>
      <c r="C49" s="134">
        <v>7</v>
      </c>
      <c r="D49" s="134">
        <v>5</v>
      </c>
      <c r="E49" s="126" t="s">
        <v>362</v>
      </c>
      <c r="F49" s="127" t="s">
        <v>260</v>
      </c>
      <c r="G49" s="129">
        <v>10</v>
      </c>
    </row>
    <row r="50" spans="1:7" ht="27">
      <c r="A50" s="131" t="s">
        <v>367</v>
      </c>
      <c r="B50" s="133">
        <v>904</v>
      </c>
      <c r="C50" s="134">
        <v>7</v>
      </c>
      <c r="D50" s="134">
        <v>5</v>
      </c>
      <c r="E50" s="126" t="s">
        <v>368</v>
      </c>
      <c r="F50" s="127" t="s">
        <v>252</v>
      </c>
      <c r="G50" s="129">
        <v>16</v>
      </c>
    </row>
    <row r="51" spans="1:7">
      <c r="A51" s="131" t="s">
        <v>266</v>
      </c>
      <c r="B51" s="133">
        <v>904</v>
      </c>
      <c r="C51" s="134">
        <v>7</v>
      </c>
      <c r="D51" s="134">
        <v>5</v>
      </c>
      <c r="E51" s="126" t="s">
        <v>371</v>
      </c>
      <c r="F51" s="127" t="s">
        <v>252</v>
      </c>
      <c r="G51" s="129">
        <v>16</v>
      </c>
    </row>
    <row r="52" spans="1:7" ht="27">
      <c r="A52" s="131" t="s">
        <v>259</v>
      </c>
      <c r="B52" s="133">
        <v>904</v>
      </c>
      <c r="C52" s="134">
        <v>7</v>
      </c>
      <c r="D52" s="134">
        <v>5</v>
      </c>
      <c r="E52" s="126" t="s">
        <v>371</v>
      </c>
      <c r="F52" s="127" t="s">
        <v>260</v>
      </c>
      <c r="G52" s="129">
        <v>16</v>
      </c>
    </row>
    <row r="53" spans="1:7" s="103" customFormat="1">
      <c r="A53" s="132" t="s">
        <v>729</v>
      </c>
      <c r="B53" s="136">
        <v>904</v>
      </c>
      <c r="C53" s="135">
        <v>8</v>
      </c>
      <c r="D53" s="135">
        <v>0</v>
      </c>
      <c r="E53" s="121" t="s">
        <v>252</v>
      </c>
      <c r="F53" s="122" t="s">
        <v>252</v>
      </c>
      <c r="G53" s="124">
        <v>32241.599999999999</v>
      </c>
    </row>
    <row r="54" spans="1:7">
      <c r="A54" s="131" t="s">
        <v>350</v>
      </c>
      <c r="B54" s="133">
        <v>904</v>
      </c>
      <c r="C54" s="134">
        <v>8</v>
      </c>
      <c r="D54" s="134">
        <v>1</v>
      </c>
      <c r="E54" s="126" t="s">
        <v>252</v>
      </c>
      <c r="F54" s="127" t="s">
        <v>252</v>
      </c>
      <c r="G54" s="129">
        <v>30950.1</v>
      </c>
    </row>
    <row r="55" spans="1:7" ht="40.200000000000003">
      <c r="A55" s="131" t="s">
        <v>342</v>
      </c>
      <c r="B55" s="133">
        <v>904</v>
      </c>
      <c r="C55" s="134">
        <v>8</v>
      </c>
      <c r="D55" s="134">
        <v>1</v>
      </c>
      <c r="E55" s="126" t="s">
        <v>343</v>
      </c>
      <c r="F55" s="127" t="s">
        <v>252</v>
      </c>
      <c r="G55" s="129">
        <v>30570.1</v>
      </c>
    </row>
    <row r="56" spans="1:7" ht="40.200000000000003">
      <c r="A56" s="131" t="s">
        <v>344</v>
      </c>
      <c r="B56" s="133">
        <v>904</v>
      </c>
      <c r="C56" s="134">
        <v>8</v>
      </c>
      <c r="D56" s="134">
        <v>1</v>
      </c>
      <c r="E56" s="126" t="s">
        <v>345</v>
      </c>
      <c r="F56" s="127" t="s">
        <v>252</v>
      </c>
      <c r="G56" s="129">
        <v>30570.1</v>
      </c>
    </row>
    <row r="57" spans="1:7">
      <c r="A57" s="131" t="s">
        <v>346</v>
      </c>
      <c r="B57" s="133">
        <v>904</v>
      </c>
      <c r="C57" s="134">
        <v>8</v>
      </c>
      <c r="D57" s="134">
        <v>1</v>
      </c>
      <c r="E57" s="126" t="s">
        <v>347</v>
      </c>
      <c r="F57" s="127" t="s">
        <v>252</v>
      </c>
      <c r="G57" s="129">
        <v>1925.3</v>
      </c>
    </row>
    <row r="58" spans="1:7">
      <c r="A58" s="131" t="s">
        <v>269</v>
      </c>
      <c r="B58" s="133">
        <v>904</v>
      </c>
      <c r="C58" s="134">
        <v>8</v>
      </c>
      <c r="D58" s="134">
        <v>1</v>
      </c>
      <c r="E58" s="126" t="s">
        <v>349</v>
      </c>
      <c r="F58" s="127" t="s">
        <v>252</v>
      </c>
      <c r="G58" s="129">
        <v>1925.3</v>
      </c>
    </row>
    <row r="59" spans="1:7" ht="53.4">
      <c r="A59" s="131" t="s">
        <v>271</v>
      </c>
      <c r="B59" s="133">
        <v>904</v>
      </c>
      <c r="C59" s="134">
        <v>8</v>
      </c>
      <c r="D59" s="134">
        <v>1</v>
      </c>
      <c r="E59" s="126" t="s">
        <v>349</v>
      </c>
      <c r="F59" s="127" t="s">
        <v>272</v>
      </c>
      <c r="G59" s="129">
        <v>1672.3</v>
      </c>
    </row>
    <row r="60" spans="1:7" ht="27">
      <c r="A60" s="131" t="s">
        <v>259</v>
      </c>
      <c r="B60" s="133">
        <v>904</v>
      </c>
      <c r="C60" s="134">
        <v>8</v>
      </c>
      <c r="D60" s="134">
        <v>1</v>
      </c>
      <c r="E60" s="126" t="s">
        <v>349</v>
      </c>
      <c r="F60" s="127" t="s">
        <v>260</v>
      </c>
      <c r="G60" s="129">
        <v>245.6</v>
      </c>
    </row>
    <row r="61" spans="1:7">
      <c r="A61" s="131" t="s">
        <v>273</v>
      </c>
      <c r="B61" s="133">
        <v>904</v>
      </c>
      <c r="C61" s="134">
        <v>8</v>
      </c>
      <c r="D61" s="134">
        <v>1</v>
      </c>
      <c r="E61" s="126" t="s">
        <v>349</v>
      </c>
      <c r="F61" s="127" t="s">
        <v>274</v>
      </c>
      <c r="G61" s="129">
        <v>7.4</v>
      </c>
    </row>
    <row r="62" spans="1:7">
      <c r="A62" s="131" t="s">
        <v>351</v>
      </c>
      <c r="B62" s="133">
        <v>904</v>
      </c>
      <c r="C62" s="134">
        <v>8</v>
      </c>
      <c r="D62" s="134">
        <v>1</v>
      </c>
      <c r="E62" s="126" t="s">
        <v>352</v>
      </c>
      <c r="F62" s="127" t="s">
        <v>252</v>
      </c>
      <c r="G62" s="129">
        <v>17542.5</v>
      </c>
    </row>
    <row r="63" spans="1:7">
      <c r="A63" s="131" t="s">
        <v>269</v>
      </c>
      <c r="B63" s="133">
        <v>904</v>
      </c>
      <c r="C63" s="134">
        <v>8</v>
      </c>
      <c r="D63" s="134">
        <v>1</v>
      </c>
      <c r="E63" s="126" t="s">
        <v>354</v>
      </c>
      <c r="F63" s="127" t="s">
        <v>252</v>
      </c>
      <c r="G63" s="129">
        <v>16696.3</v>
      </c>
    </row>
    <row r="64" spans="1:7" ht="53.4">
      <c r="A64" s="131" t="s">
        <v>271</v>
      </c>
      <c r="B64" s="133">
        <v>904</v>
      </c>
      <c r="C64" s="134">
        <v>8</v>
      </c>
      <c r="D64" s="134">
        <v>1</v>
      </c>
      <c r="E64" s="126" t="s">
        <v>354</v>
      </c>
      <c r="F64" s="127" t="s">
        <v>272</v>
      </c>
      <c r="G64" s="129">
        <v>14311.9</v>
      </c>
    </row>
    <row r="65" spans="1:7" ht="27">
      <c r="A65" s="131" t="s">
        <v>259</v>
      </c>
      <c r="B65" s="133">
        <v>904</v>
      </c>
      <c r="C65" s="134">
        <v>8</v>
      </c>
      <c r="D65" s="134">
        <v>1</v>
      </c>
      <c r="E65" s="126" t="s">
        <v>354</v>
      </c>
      <c r="F65" s="127" t="s">
        <v>260</v>
      </c>
      <c r="G65" s="129">
        <v>2371.1</v>
      </c>
    </row>
    <row r="66" spans="1:7">
      <c r="A66" s="131" t="s">
        <v>273</v>
      </c>
      <c r="B66" s="133">
        <v>904</v>
      </c>
      <c r="C66" s="134">
        <v>8</v>
      </c>
      <c r="D66" s="134">
        <v>1</v>
      </c>
      <c r="E66" s="126" t="s">
        <v>354</v>
      </c>
      <c r="F66" s="127" t="s">
        <v>274</v>
      </c>
      <c r="G66" s="129">
        <v>13.3</v>
      </c>
    </row>
    <row r="67" spans="1:7" ht="40.200000000000003">
      <c r="A67" s="131" t="s">
        <v>355</v>
      </c>
      <c r="B67" s="133">
        <v>904</v>
      </c>
      <c r="C67" s="134">
        <v>8</v>
      </c>
      <c r="D67" s="134">
        <v>1</v>
      </c>
      <c r="E67" s="126" t="s">
        <v>356</v>
      </c>
      <c r="F67" s="127" t="s">
        <v>252</v>
      </c>
      <c r="G67" s="129">
        <v>103.2</v>
      </c>
    </row>
    <row r="68" spans="1:7" ht="27">
      <c r="A68" s="131" t="s">
        <v>259</v>
      </c>
      <c r="B68" s="133">
        <v>904</v>
      </c>
      <c r="C68" s="134">
        <v>8</v>
      </c>
      <c r="D68" s="134">
        <v>1</v>
      </c>
      <c r="E68" s="126" t="s">
        <v>356</v>
      </c>
      <c r="F68" s="127" t="s">
        <v>260</v>
      </c>
      <c r="G68" s="129">
        <v>103.2</v>
      </c>
    </row>
    <row r="69" spans="1:7">
      <c r="A69" s="131" t="s">
        <v>279</v>
      </c>
      <c r="B69" s="133">
        <v>904</v>
      </c>
      <c r="C69" s="134">
        <v>8</v>
      </c>
      <c r="D69" s="134">
        <v>1</v>
      </c>
      <c r="E69" s="126" t="s">
        <v>357</v>
      </c>
      <c r="F69" s="127" t="s">
        <v>252</v>
      </c>
      <c r="G69" s="129">
        <v>743</v>
      </c>
    </row>
    <row r="70" spans="1:7" ht="27">
      <c r="A70" s="131" t="s">
        <v>259</v>
      </c>
      <c r="B70" s="133">
        <v>904</v>
      </c>
      <c r="C70" s="134">
        <v>8</v>
      </c>
      <c r="D70" s="134">
        <v>1</v>
      </c>
      <c r="E70" s="126" t="s">
        <v>357</v>
      </c>
      <c r="F70" s="127" t="s">
        <v>260</v>
      </c>
      <c r="G70" s="129">
        <v>743</v>
      </c>
    </row>
    <row r="71" spans="1:7" ht="27">
      <c r="A71" s="131" t="s">
        <v>358</v>
      </c>
      <c r="B71" s="133">
        <v>904</v>
      </c>
      <c r="C71" s="134">
        <v>8</v>
      </c>
      <c r="D71" s="134">
        <v>1</v>
      </c>
      <c r="E71" s="126" t="s">
        <v>359</v>
      </c>
      <c r="F71" s="127" t="s">
        <v>252</v>
      </c>
      <c r="G71" s="129">
        <v>11102.3</v>
      </c>
    </row>
    <row r="72" spans="1:7" ht="27">
      <c r="A72" s="131" t="s">
        <v>360</v>
      </c>
      <c r="B72" s="133">
        <v>904</v>
      </c>
      <c r="C72" s="134">
        <v>8</v>
      </c>
      <c r="D72" s="134">
        <v>1</v>
      </c>
      <c r="E72" s="126" t="s">
        <v>361</v>
      </c>
      <c r="F72" s="127" t="s">
        <v>252</v>
      </c>
      <c r="G72" s="129">
        <v>292</v>
      </c>
    </row>
    <row r="73" spans="1:7" ht="27">
      <c r="A73" s="131" t="s">
        <v>259</v>
      </c>
      <c r="B73" s="133">
        <v>904</v>
      </c>
      <c r="C73" s="134">
        <v>8</v>
      </c>
      <c r="D73" s="134">
        <v>1</v>
      </c>
      <c r="E73" s="126" t="s">
        <v>361</v>
      </c>
      <c r="F73" s="127" t="s">
        <v>260</v>
      </c>
      <c r="G73" s="129">
        <v>292</v>
      </c>
    </row>
    <row r="74" spans="1:7">
      <c r="A74" s="131" t="s">
        <v>269</v>
      </c>
      <c r="B74" s="133">
        <v>904</v>
      </c>
      <c r="C74" s="134">
        <v>8</v>
      </c>
      <c r="D74" s="134">
        <v>1</v>
      </c>
      <c r="E74" s="126" t="s">
        <v>363</v>
      </c>
      <c r="F74" s="127" t="s">
        <v>252</v>
      </c>
      <c r="G74" s="129">
        <v>9400.7000000000007</v>
      </c>
    </row>
    <row r="75" spans="1:7" ht="53.4">
      <c r="A75" s="131" t="s">
        <v>271</v>
      </c>
      <c r="B75" s="133">
        <v>904</v>
      </c>
      <c r="C75" s="134">
        <v>8</v>
      </c>
      <c r="D75" s="134">
        <v>1</v>
      </c>
      <c r="E75" s="126" t="s">
        <v>363</v>
      </c>
      <c r="F75" s="127" t="s">
        <v>272</v>
      </c>
      <c r="G75" s="129">
        <v>8518.7999999999993</v>
      </c>
    </row>
    <row r="76" spans="1:7" ht="27">
      <c r="A76" s="131" t="s">
        <v>259</v>
      </c>
      <c r="B76" s="133">
        <v>904</v>
      </c>
      <c r="C76" s="134">
        <v>8</v>
      </c>
      <c r="D76" s="134">
        <v>1</v>
      </c>
      <c r="E76" s="126" t="s">
        <v>363</v>
      </c>
      <c r="F76" s="127" t="s">
        <v>260</v>
      </c>
      <c r="G76" s="129">
        <v>862</v>
      </c>
    </row>
    <row r="77" spans="1:7">
      <c r="A77" s="131" t="s">
        <v>273</v>
      </c>
      <c r="B77" s="133">
        <v>904</v>
      </c>
      <c r="C77" s="134">
        <v>8</v>
      </c>
      <c r="D77" s="134">
        <v>1</v>
      </c>
      <c r="E77" s="126" t="s">
        <v>363</v>
      </c>
      <c r="F77" s="127" t="s">
        <v>274</v>
      </c>
      <c r="G77" s="129">
        <v>19.899999999999999</v>
      </c>
    </row>
    <row r="78" spans="1:7" ht="40.200000000000003">
      <c r="A78" s="131" t="s">
        <v>364</v>
      </c>
      <c r="B78" s="133">
        <v>904</v>
      </c>
      <c r="C78" s="134">
        <v>8</v>
      </c>
      <c r="D78" s="134">
        <v>1</v>
      </c>
      <c r="E78" s="126" t="s">
        <v>365</v>
      </c>
      <c r="F78" s="127" t="s">
        <v>252</v>
      </c>
      <c r="G78" s="129">
        <v>925.5</v>
      </c>
    </row>
    <row r="79" spans="1:7" ht="27">
      <c r="A79" s="131" t="s">
        <v>259</v>
      </c>
      <c r="B79" s="133">
        <v>904</v>
      </c>
      <c r="C79" s="134">
        <v>8</v>
      </c>
      <c r="D79" s="134">
        <v>1</v>
      </c>
      <c r="E79" s="126" t="s">
        <v>365</v>
      </c>
      <c r="F79" s="127" t="s">
        <v>260</v>
      </c>
      <c r="G79" s="129">
        <v>925.5</v>
      </c>
    </row>
    <row r="80" spans="1:7">
      <c r="A80" s="131" t="s">
        <v>279</v>
      </c>
      <c r="B80" s="133">
        <v>904</v>
      </c>
      <c r="C80" s="134">
        <v>8</v>
      </c>
      <c r="D80" s="134">
        <v>1</v>
      </c>
      <c r="E80" s="126" t="s">
        <v>366</v>
      </c>
      <c r="F80" s="127" t="s">
        <v>252</v>
      </c>
      <c r="G80" s="129">
        <v>484.1</v>
      </c>
    </row>
    <row r="81" spans="1:7" ht="27">
      <c r="A81" s="131" t="s">
        <v>259</v>
      </c>
      <c r="B81" s="133">
        <v>904</v>
      </c>
      <c r="C81" s="134">
        <v>8</v>
      </c>
      <c r="D81" s="134">
        <v>1</v>
      </c>
      <c r="E81" s="126" t="s">
        <v>366</v>
      </c>
      <c r="F81" s="127" t="s">
        <v>260</v>
      </c>
      <c r="G81" s="129">
        <v>484.1</v>
      </c>
    </row>
    <row r="82" spans="1:7" ht="40.200000000000003">
      <c r="A82" s="131" t="s">
        <v>381</v>
      </c>
      <c r="B82" s="133">
        <v>904</v>
      </c>
      <c r="C82" s="134">
        <v>8</v>
      </c>
      <c r="D82" s="134">
        <v>1</v>
      </c>
      <c r="E82" s="126" t="s">
        <v>382</v>
      </c>
      <c r="F82" s="127" t="s">
        <v>252</v>
      </c>
      <c r="G82" s="129">
        <v>380</v>
      </c>
    </row>
    <row r="83" spans="1:7" ht="40.200000000000003">
      <c r="A83" s="131" t="s">
        <v>411</v>
      </c>
      <c r="B83" s="133">
        <v>904</v>
      </c>
      <c r="C83" s="134">
        <v>8</v>
      </c>
      <c r="D83" s="134">
        <v>1</v>
      </c>
      <c r="E83" s="126" t="s">
        <v>412</v>
      </c>
      <c r="F83" s="127" t="s">
        <v>252</v>
      </c>
      <c r="G83" s="129">
        <v>380</v>
      </c>
    </row>
    <row r="84" spans="1:7" ht="40.200000000000003">
      <c r="A84" s="131" t="s">
        <v>413</v>
      </c>
      <c r="B84" s="133">
        <v>904</v>
      </c>
      <c r="C84" s="134">
        <v>8</v>
      </c>
      <c r="D84" s="134">
        <v>1</v>
      </c>
      <c r="E84" s="126" t="s">
        <v>414</v>
      </c>
      <c r="F84" s="127" t="s">
        <v>252</v>
      </c>
      <c r="G84" s="129">
        <v>380</v>
      </c>
    </row>
    <row r="85" spans="1:7" ht="40.200000000000003">
      <c r="A85" s="131" t="s">
        <v>328</v>
      </c>
      <c r="B85" s="133">
        <v>904</v>
      </c>
      <c r="C85" s="134">
        <v>8</v>
      </c>
      <c r="D85" s="134">
        <v>1</v>
      </c>
      <c r="E85" s="126" t="s">
        <v>415</v>
      </c>
      <c r="F85" s="127" t="s">
        <v>252</v>
      </c>
      <c r="G85" s="129">
        <v>380</v>
      </c>
    </row>
    <row r="86" spans="1:7" ht="27">
      <c r="A86" s="131" t="s">
        <v>259</v>
      </c>
      <c r="B86" s="133">
        <v>904</v>
      </c>
      <c r="C86" s="134">
        <v>8</v>
      </c>
      <c r="D86" s="134">
        <v>1</v>
      </c>
      <c r="E86" s="126" t="s">
        <v>415</v>
      </c>
      <c r="F86" s="127" t="s">
        <v>260</v>
      </c>
      <c r="G86" s="129">
        <v>380</v>
      </c>
    </row>
    <row r="87" spans="1:7">
      <c r="A87" s="131" t="s">
        <v>380</v>
      </c>
      <c r="B87" s="133">
        <v>904</v>
      </c>
      <c r="C87" s="134">
        <v>8</v>
      </c>
      <c r="D87" s="134">
        <v>4</v>
      </c>
      <c r="E87" s="126" t="s">
        <v>252</v>
      </c>
      <c r="F87" s="127" t="s">
        <v>252</v>
      </c>
      <c r="G87" s="129">
        <v>1291.5</v>
      </c>
    </row>
    <row r="88" spans="1:7" ht="40.200000000000003">
      <c r="A88" s="131" t="s">
        <v>342</v>
      </c>
      <c r="B88" s="133">
        <v>904</v>
      </c>
      <c r="C88" s="134">
        <v>8</v>
      </c>
      <c r="D88" s="134">
        <v>4</v>
      </c>
      <c r="E88" s="126" t="s">
        <v>343</v>
      </c>
      <c r="F88" s="127" t="s">
        <v>252</v>
      </c>
      <c r="G88" s="129">
        <v>1291.5</v>
      </c>
    </row>
    <row r="89" spans="1:7" ht="40.200000000000003">
      <c r="A89" s="131" t="s">
        <v>374</v>
      </c>
      <c r="B89" s="133">
        <v>904</v>
      </c>
      <c r="C89" s="134">
        <v>8</v>
      </c>
      <c r="D89" s="134">
        <v>4</v>
      </c>
      <c r="E89" s="126" t="s">
        <v>375</v>
      </c>
      <c r="F89" s="127" t="s">
        <v>252</v>
      </c>
      <c r="G89" s="129">
        <v>1291.5</v>
      </c>
    </row>
    <row r="90" spans="1:7" ht="27">
      <c r="A90" s="131" t="s">
        <v>376</v>
      </c>
      <c r="B90" s="133">
        <v>904</v>
      </c>
      <c r="C90" s="134">
        <v>8</v>
      </c>
      <c r="D90" s="134">
        <v>4</v>
      </c>
      <c r="E90" s="126" t="s">
        <v>377</v>
      </c>
      <c r="F90" s="127" t="s">
        <v>252</v>
      </c>
      <c r="G90" s="129">
        <v>1291.5</v>
      </c>
    </row>
    <row r="91" spans="1:7">
      <c r="A91" s="131" t="s">
        <v>378</v>
      </c>
      <c r="B91" s="133">
        <v>904</v>
      </c>
      <c r="C91" s="134">
        <v>8</v>
      </c>
      <c r="D91" s="134">
        <v>4</v>
      </c>
      <c r="E91" s="126" t="s">
        <v>379</v>
      </c>
      <c r="F91" s="127" t="s">
        <v>252</v>
      </c>
      <c r="G91" s="129">
        <v>1291.5</v>
      </c>
    </row>
    <row r="92" spans="1:7" ht="53.4">
      <c r="A92" s="131" t="s">
        <v>271</v>
      </c>
      <c r="B92" s="133">
        <v>904</v>
      </c>
      <c r="C92" s="134">
        <v>8</v>
      </c>
      <c r="D92" s="134">
        <v>4</v>
      </c>
      <c r="E92" s="126" t="s">
        <v>379</v>
      </c>
      <c r="F92" s="127" t="s">
        <v>272</v>
      </c>
      <c r="G92" s="129">
        <v>1288.5999999999999</v>
      </c>
    </row>
    <row r="93" spans="1:7" ht="27">
      <c r="A93" s="131" t="s">
        <v>259</v>
      </c>
      <c r="B93" s="133">
        <v>904</v>
      </c>
      <c r="C93" s="134">
        <v>8</v>
      </c>
      <c r="D93" s="134">
        <v>4</v>
      </c>
      <c r="E93" s="126" t="s">
        <v>379</v>
      </c>
      <c r="F93" s="127" t="s">
        <v>260</v>
      </c>
      <c r="G93" s="129">
        <v>2.9</v>
      </c>
    </row>
    <row r="94" spans="1:7" s="103" customFormat="1">
      <c r="A94" s="132" t="s">
        <v>739</v>
      </c>
      <c r="B94" s="136">
        <v>907</v>
      </c>
      <c r="C94" s="135">
        <v>0</v>
      </c>
      <c r="D94" s="135">
        <v>0</v>
      </c>
      <c r="E94" s="121" t="s">
        <v>252</v>
      </c>
      <c r="F94" s="122" t="s">
        <v>252</v>
      </c>
      <c r="G94" s="124">
        <v>704754.2</v>
      </c>
    </row>
    <row r="95" spans="1:7" s="103" customFormat="1">
      <c r="A95" s="132" t="s">
        <v>728</v>
      </c>
      <c r="B95" s="136">
        <v>907</v>
      </c>
      <c r="C95" s="135">
        <v>7</v>
      </c>
      <c r="D95" s="135">
        <v>0</v>
      </c>
      <c r="E95" s="121" t="s">
        <v>252</v>
      </c>
      <c r="F95" s="122" t="s">
        <v>252</v>
      </c>
      <c r="G95" s="124">
        <v>689484.80000000005</v>
      </c>
    </row>
    <row r="96" spans="1:7">
      <c r="A96" s="131" t="s">
        <v>261</v>
      </c>
      <c r="B96" s="133">
        <v>907</v>
      </c>
      <c r="C96" s="134">
        <v>7</v>
      </c>
      <c r="D96" s="134">
        <v>1</v>
      </c>
      <c r="E96" s="126" t="s">
        <v>252</v>
      </c>
      <c r="F96" s="127" t="s">
        <v>252</v>
      </c>
      <c r="G96" s="129">
        <v>204622.2</v>
      </c>
    </row>
    <row r="97" spans="1:7" ht="27">
      <c r="A97" s="131" t="s">
        <v>250</v>
      </c>
      <c r="B97" s="133">
        <v>907</v>
      </c>
      <c r="C97" s="134">
        <v>7</v>
      </c>
      <c r="D97" s="134">
        <v>1</v>
      </c>
      <c r="E97" s="126" t="s">
        <v>251</v>
      </c>
      <c r="F97" s="127" t="s">
        <v>252</v>
      </c>
      <c r="G97" s="129">
        <v>204605.8</v>
      </c>
    </row>
    <row r="98" spans="1:7" ht="27">
      <c r="A98" s="131" t="s">
        <v>253</v>
      </c>
      <c r="B98" s="133">
        <v>907</v>
      </c>
      <c r="C98" s="134">
        <v>7</v>
      </c>
      <c r="D98" s="134">
        <v>1</v>
      </c>
      <c r="E98" s="126" t="s">
        <v>254</v>
      </c>
      <c r="F98" s="127" t="s">
        <v>252</v>
      </c>
      <c r="G98" s="129">
        <v>204605.8</v>
      </c>
    </row>
    <row r="99" spans="1:7" ht="27">
      <c r="A99" s="131" t="s">
        <v>255</v>
      </c>
      <c r="B99" s="133">
        <v>907</v>
      </c>
      <c r="C99" s="134">
        <v>7</v>
      </c>
      <c r="D99" s="134">
        <v>1</v>
      </c>
      <c r="E99" s="126" t="s">
        <v>256</v>
      </c>
      <c r="F99" s="127" t="s">
        <v>252</v>
      </c>
      <c r="G99" s="129">
        <v>204605.8</v>
      </c>
    </row>
    <row r="100" spans="1:7" ht="27">
      <c r="A100" s="131" t="s">
        <v>257</v>
      </c>
      <c r="B100" s="133">
        <v>907</v>
      </c>
      <c r="C100" s="134">
        <v>7</v>
      </c>
      <c r="D100" s="134">
        <v>1</v>
      </c>
      <c r="E100" s="126" t="s">
        <v>258</v>
      </c>
      <c r="F100" s="127" t="s">
        <v>252</v>
      </c>
      <c r="G100" s="129">
        <v>1007.3</v>
      </c>
    </row>
    <row r="101" spans="1:7" ht="27">
      <c r="A101" s="131" t="s">
        <v>259</v>
      </c>
      <c r="B101" s="133">
        <v>907</v>
      </c>
      <c r="C101" s="134">
        <v>7</v>
      </c>
      <c r="D101" s="134">
        <v>1</v>
      </c>
      <c r="E101" s="126" t="s">
        <v>258</v>
      </c>
      <c r="F101" s="127" t="s">
        <v>260</v>
      </c>
      <c r="G101" s="129">
        <v>1007.3</v>
      </c>
    </row>
    <row r="102" spans="1:7">
      <c r="A102" s="131" t="s">
        <v>262</v>
      </c>
      <c r="B102" s="133">
        <v>907</v>
      </c>
      <c r="C102" s="134">
        <v>7</v>
      </c>
      <c r="D102" s="134">
        <v>1</v>
      </c>
      <c r="E102" s="126" t="s">
        <v>263</v>
      </c>
      <c r="F102" s="127" t="s">
        <v>252</v>
      </c>
      <c r="G102" s="129">
        <v>900</v>
      </c>
    </row>
    <row r="103" spans="1:7" ht="27">
      <c r="A103" s="131" t="s">
        <v>259</v>
      </c>
      <c r="B103" s="133">
        <v>907</v>
      </c>
      <c r="C103" s="134">
        <v>7</v>
      </c>
      <c r="D103" s="134">
        <v>1</v>
      </c>
      <c r="E103" s="126" t="s">
        <v>263</v>
      </c>
      <c r="F103" s="127" t="s">
        <v>260</v>
      </c>
      <c r="G103" s="129">
        <v>900</v>
      </c>
    </row>
    <row r="104" spans="1:7">
      <c r="A104" s="131" t="s">
        <v>264</v>
      </c>
      <c r="B104" s="133">
        <v>907</v>
      </c>
      <c r="C104" s="134">
        <v>7</v>
      </c>
      <c r="D104" s="134">
        <v>1</v>
      </c>
      <c r="E104" s="126" t="s">
        <v>265</v>
      </c>
      <c r="F104" s="127" t="s">
        <v>252</v>
      </c>
      <c r="G104" s="129">
        <v>91.2</v>
      </c>
    </row>
    <row r="105" spans="1:7" ht="27">
      <c r="A105" s="131" t="s">
        <v>259</v>
      </c>
      <c r="B105" s="133">
        <v>907</v>
      </c>
      <c r="C105" s="134">
        <v>7</v>
      </c>
      <c r="D105" s="134">
        <v>1</v>
      </c>
      <c r="E105" s="126" t="s">
        <v>265</v>
      </c>
      <c r="F105" s="127" t="s">
        <v>260</v>
      </c>
      <c r="G105" s="129">
        <v>91.2</v>
      </c>
    </row>
    <row r="106" spans="1:7">
      <c r="A106" s="131" t="s">
        <v>269</v>
      </c>
      <c r="B106" s="133">
        <v>907</v>
      </c>
      <c r="C106" s="134">
        <v>7</v>
      </c>
      <c r="D106" s="134">
        <v>1</v>
      </c>
      <c r="E106" s="126" t="s">
        <v>270</v>
      </c>
      <c r="F106" s="127" t="s">
        <v>252</v>
      </c>
      <c r="G106" s="129">
        <v>32136.3</v>
      </c>
    </row>
    <row r="107" spans="1:7" ht="53.4">
      <c r="A107" s="131" t="s">
        <v>271</v>
      </c>
      <c r="B107" s="133">
        <v>907</v>
      </c>
      <c r="C107" s="134">
        <v>7</v>
      </c>
      <c r="D107" s="134">
        <v>1</v>
      </c>
      <c r="E107" s="126" t="s">
        <v>270</v>
      </c>
      <c r="F107" s="127" t="s">
        <v>272</v>
      </c>
      <c r="G107" s="129">
        <v>5</v>
      </c>
    </row>
    <row r="108" spans="1:7" ht="27">
      <c r="A108" s="131" t="s">
        <v>259</v>
      </c>
      <c r="B108" s="133">
        <v>907</v>
      </c>
      <c r="C108" s="134">
        <v>7</v>
      </c>
      <c r="D108" s="134">
        <v>1</v>
      </c>
      <c r="E108" s="126" t="s">
        <v>270</v>
      </c>
      <c r="F108" s="127" t="s">
        <v>260</v>
      </c>
      <c r="G108" s="129">
        <v>31431.4</v>
      </c>
    </row>
    <row r="109" spans="1:7">
      <c r="A109" s="131" t="s">
        <v>273</v>
      </c>
      <c r="B109" s="133">
        <v>907</v>
      </c>
      <c r="C109" s="134">
        <v>7</v>
      </c>
      <c r="D109" s="134">
        <v>1</v>
      </c>
      <c r="E109" s="126" t="s">
        <v>270</v>
      </c>
      <c r="F109" s="127" t="s">
        <v>274</v>
      </c>
      <c r="G109" s="129">
        <v>699.9</v>
      </c>
    </row>
    <row r="110" spans="1:7" ht="53.4">
      <c r="A110" s="131" t="s">
        <v>275</v>
      </c>
      <c r="B110" s="133">
        <v>907</v>
      </c>
      <c r="C110" s="134">
        <v>7</v>
      </c>
      <c r="D110" s="134">
        <v>1</v>
      </c>
      <c r="E110" s="126" t="s">
        <v>276</v>
      </c>
      <c r="F110" s="127" t="s">
        <v>252</v>
      </c>
      <c r="G110" s="129">
        <v>166739.5</v>
      </c>
    </row>
    <row r="111" spans="1:7" ht="53.4">
      <c r="A111" s="131" t="s">
        <v>271</v>
      </c>
      <c r="B111" s="133">
        <v>907</v>
      </c>
      <c r="C111" s="134">
        <v>7</v>
      </c>
      <c r="D111" s="134">
        <v>1</v>
      </c>
      <c r="E111" s="126" t="s">
        <v>276</v>
      </c>
      <c r="F111" s="127" t="s">
        <v>272</v>
      </c>
      <c r="G111" s="129">
        <v>166002</v>
      </c>
    </row>
    <row r="112" spans="1:7" ht="27">
      <c r="A112" s="131" t="s">
        <v>259</v>
      </c>
      <c r="B112" s="133">
        <v>907</v>
      </c>
      <c r="C112" s="134">
        <v>7</v>
      </c>
      <c r="D112" s="134">
        <v>1</v>
      </c>
      <c r="E112" s="126" t="s">
        <v>276</v>
      </c>
      <c r="F112" s="127" t="s">
        <v>260</v>
      </c>
      <c r="G112" s="129">
        <v>737.5</v>
      </c>
    </row>
    <row r="113" spans="1:7" ht="53.4">
      <c r="A113" s="131" t="s">
        <v>277</v>
      </c>
      <c r="B113" s="133">
        <v>907</v>
      </c>
      <c r="C113" s="134">
        <v>7</v>
      </c>
      <c r="D113" s="134">
        <v>1</v>
      </c>
      <c r="E113" s="126" t="s">
        <v>278</v>
      </c>
      <c r="F113" s="127" t="s">
        <v>252</v>
      </c>
      <c r="G113" s="129">
        <v>645.6</v>
      </c>
    </row>
    <row r="114" spans="1:7" ht="27">
      <c r="A114" s="131" t="s">
        <v>259</v>
      </c>
      <c r="B114" s="133">
        <v>907</v>
      </c>
      <c r="C114" s="134">
        <v>7</v>
      </c>
      <c r="D114" s="134">
        <v>1</v>
      </c>
      <c r="E114" s="126" t="s">
        <v>278</v>
      </c>
      <c r="F114" s="127" t="s">
        <v>260</v>
      </c>
      <c r="G114" s="129">
        <v>645.6</v>
      </c>
    </row>
    <row r="115" spans="1:7">
      <c r="A115" s="131" t="s">
        <v>279</v>
      </c>
      <c r="B115" s="133">
        <v>907</v>
      </c>
      <c r="C115" s="134">
        <v>7</v>
      </c>
      <c r="D115" s="134">
        <v>1</v>
      </c>
      <c r="E115" s="126" t="s">
        <v>280</v>
      </c>
      <c r="F115" s="127" t="s">
        <v>252</v>
      </c>
      <c r="G115" s="129">
        <v>3085.9</v>
      </c>
    </row>
    <row r="116" spans="1:7" ht="27">
      <c r="A116" s="131" t="s">
        <v>259</v>
      </c>
      <c r="B116" s="133">
        <v>907</v>
      </c>
      <c r="C116" s="134">
        <v>7</v>
      </c>
      <c r="D116" s="134">
        <v>1</v>
      </c>
      <c r="E116" s="126" t="s">
        <v>280</v>
      </c>
      <c r="F116" s="127" t="s">
        <v>260</v>
      </c>
      <c r="G116" s="129">
        <v>3085.9</v>
      </c>
    </row>
    <row r="117" spans="1:7" ht="40.200000000000003">
      <c r="A117" s="131" t="s">
        <v>381</v>
      </c>
      <c r="B117" s="133">
        <v>907</v>
      </c>
      <c r="C117" s="134">
        <v>7</v>
      </c>
      <c r="D117" s="134">
        <v>1</v>
      </c>
      <c r="E117" s="126" t="s">
        <v>382</v>
      </c>
      <c r="F117" s="127" t="s">
        <v>252</v>
      </c>
      <c r="G117" s="129">
        <v>16.399999999999999</v>
      </c>
    </row>
    <row r="118" spans="1:7" ht="40.200000000000003">
      <c r="A118" s="131" t="s">
        <v>411</v>
      </c>
      <c r="B118" s="133">
        <v>907</v>
      </c>
      <c r="C118" s="134">
        <v>7</v>
      </c>
      <c r="D118" s="134">
        <v>1</v>
      </c>
      <c r="E118" s="126" t="s">
        <v>412</v>
      </c>
      <c r="F118" s="127" t="s">
        <v>252</v>
      </c>
      <c r="G118" s="129">
        <v>16.399999999999999</v>
      </c>
    </row>
    <row r="119" spans="1:7" ht="40.200000000000003">
      <c r="A119" s="131" t="s">
        <v>413</v>
      </c>
      <c r="B119" s="133">
        <v>907</v>
      </c>
      <c r="C119" s="134">
        <v>7</v>
      </c>
      <c r="D119" s="134">
        <v>1</v>
      </c>
      <c r="E119" s="126" t="s">
        <v>414</v>
      </c>
      <c r="F119" s="127" t="s">
        <v>252</v>
      </c>
      <c r="G119" s="129">
        <v>16.399999999999999</v>
      </c>
    </row>
    <row r="120" spans="1:7" ht="40.200000000000003">
      <c r="A120" s="131" t="s">
        <v>328</v>
      </c>
      <c r="B120" s="133">
        <v>907</v>
      </c>
      <c r="C120" s="134">
        <v>7</v>
      </c>
      <c r="D120" s="134">
        <v>1</v>
      </c>
      <c r="E120" s="126" t="s">
        <v>415</v>
      </c>
      <c r="F120" s="127" t="s">
        <v>252</v>
      </c>
      <c r="G120" s="129">
        <v>16.399999999999999</v>
      </c>
    </row>
    <row r="121" spans="1:7" ht="27">
      <c r="A121" s="131" t="s">
        <v>259</v>
      </c>
      <c r="B121" s="133">
        <v>907</v>
      </c>
      <c r="C121" s="134">
        <v>7</v>
      </c>
      <c r="D121" s="134">
        <v>1</v>
      </c>
      <c r="E121" s="126" t="s">
        <v>415</v>
      </c>
      <c r="F121" s="127" t="s">
        <v>260</v>
      </c>
      <c r="G121" s="129">
        <v>16.399999999999999</v>
      </c>
    </row>
    <row r="122" spans="1:7">
      <c r="A122" s="131" t="s">
        <v>284</v>
      </c>
      <c r="B122" s="133">
        <v>907</v>
      </c>
      <c r="C122" s="134">
        <v>7</v>
      </c>
      <c r="D122" s="134">
        <v>2</v>
      </c>
      <c r="E122" s="126" t="s">
        <v>252</v>
      </c>
      <c r="F122" s="127" t="s">
        <v>252</v>
      </c>
      <c r="G122" s="129">
        <v>428776.5</v>
      </c>
    </row>
    <row r="123" spans="1:7" ht="27">
      <c r="A123" s="131" t="s">
        <v>250</v>
      </c>
      <c r="B123" s="133">
        <v>907</v>
      </c>
      <c r="C123" s="134">
        <v>7</v>
      </c>
      <c r="D123" s="134">
        <v>2</v>
      </c>
      <c r="E123" s="126" t="s">
        <v>251</v>
      </c>
      <c r="F123" s="127" t="s">
        <v>252</v>
      </c>
      <c r="G123" s="129">
        <v>428721.6</v>
      </c>
    </row>
    <row r="124" spans="1:7" ht="27">
      <c r="A124" s="131" t="s">
        <v>253</v>
      </c>
      <c r="B124" s="133">
        <v>907</v>
      </c>
      <c r="C124" s="134">
        <v>7</v>
      </c>
      <c r="D124" s="134">
        <v>2</v>
      </c>
      <c r="E124" s="126" t="s">
        <v>254</v>
      </c>
      <c r="F124" s="127" t="s">
        <v>252</v>
      </c>
      <c r="G124" s="129">
        <v>428712.6</v>
      </c>
    </row>
    <row r="125" spans="1:7" ht="27">
      <c r="A125" s="131" t="s">
        <v>281</v>
      </c>
      <c r="B125" s="133">
        <v>907</v>
      </c>
      <c r="C125" s="134">
        <v>7</v>
      </c>
      <c r="D125" s="134">
        <v>2</v>
      </c>
      <c r="E125" s="126" t="s">
        <v>282</v>
      </c>
      <c r="F125" s="127" t="s">
        <v>252</v>
      </c>
      <c r="G125" s="129">
        <v>428712.6</v>
      </c>
    </row>
    <row r="126" spans="1:7" ht="27">
      <c r="A126" s="131" t="s">
        <v>257</v>
      </c>
      <c r="B126" s="133">
        <v>907</v>
      </c>
      <c r="C126" s="134">
        <v>7</v>
      </c>
      <c r="D126" s="134">
        <v>2</v>
      </c>
      <c r="E126" s="126" t="s">
        <v>283</v>
      </c>
      <c r="F126" s="127" t="s">
        <v>252</v>
      </c>
      <c r="G126" s="129">
        <v>2360</v>
      </c>
    </row>
    <row r="127" spans="1:7" ht="27">
      <c r="A127" s="131" t="s">
        <v>259</v>
      </c>
      <c r="B127" s="133">
        <v>907</v>
      </c>
      <c r="C127" s="134">
        <v>7</v>
      </c>
      <c r="D127" s="134">
        <v>2</v>
      </c>
      <c r="E127" s="126" t="s">
        <v>283</v>
      </c>
      <c r="F127" s="127" t="s">
        <v>260</v>
      </c>
      <c r="G127" s="129">
        <v>2360</v>
      </c>
    </row>
    <row r="128" spans="1:7">
      <c r="A128" s="131" t="s">
        <v>262</v>
      </c>
      <c r="B128" s="133">
        <v>907</v>
      </c>
      <c r="C128" s="134">
        <v>7</v>
      </c>
      <c r="D128" s="134">
        <v>2</v>
      </c>
      <c r="E128" s="126" t="s">
        <v>285</v>
      </c>
      <c r="F128" s="127" t="s">
        <v>252</v>
      </c>
      <c r="G128" s="129">
        <v>1035.2</v>
      </c>
    </row>
    <row r="129" spans="1:7" ht="27">
      <c r="A129" s="131" t="s">
        <v>259</v>
      </c>
      <c r="B129" s="133">
        <v>907</v>
      </c>
      <c r="C129" s="134">
        <v>7</v>
      </c>
      <c r="D129" s="134">
        <v>2</v>
      </c>
      <c r="E129" s="126" t="s">
        <v>285</v>
      </c>
      <c r="F129" s="127" t="s">
        <v>260</v>
      </c>
      <c r="G129" s="129">
        <v>1035.2</v>
      </c>
    </row>
    <row r="130" spans="1:7">
      <c r="A130" s="131" t="s">
        <v>264</v>
      </c>
      <c r="B130" s="133">
        <v>907</v>
      </c>
      <c r="C130" s="134">
        <v>7</v>
      </c>
      <c r="D130" s="134">
        <v>2</v>
      </c>
      <c r="E130" s="126" t="s">
        <v>286</v>
      </c>
      <c r="F130" s="127" t="s">
        <v>252</v>
      </c>
      <c r="G130" s="129">
        <v>227.1</v>
      </c>
    </row>
    <row r="131" spans="1:7" ht="27">
      <c r="A131" s="131" t="s">
        <v>259</v>
      </c>
      <c r="B131" s="133">
        <v>907</v>
      </c>
      <c r="C131" s="134">
        <v>7</v>
      </c>
      <c r="D131" s="134">
        <v>2</v>
      </c>
      <c r="E131" s="126" t="s">
        <v>286</v>
      </c>
      <c r="F131" s="127" t="s">
        <v>260</v>
      </c>
      <c r="G131" s="129">
        <v>227.1</v>
      </c>
    </row>
    <row r="132" spans="1:7" ht="27">
      <c r="A132" s="131" t="s">
        <v>287</v>
      </c>
      <c r="B132" s="133">
        <v>907</v>
      </c>
      <c r="C132" s="134">
        <v>7</v>
      </c>
      <c r="D132" s="134">
        <v>2</v>
      </c>
      <c r="E132" s="126" t="s">
        <v>288</v>
      </c>
      <c r="F132" s="127" t="s">
        <v>252</v>
      </c>
      <c r="G132" s="129">
        <v>7901.3</v>
      </c>
    </row>
    <row r="133" spans="1:7" ht="27">
      <c r="A133" s="131" t="s">
        <v>259</v>
      </c>
      <c r="B133" s="133">
        <v>907</v>
      </c>
      <c r="C133" s="134">
        <v>7</v>
      </c>
      <c r="D133" s="134">
        <v>2</v>
      </c>
      <c r="E133" s="126" t="s">
        <v>288</v>
      </c>
      <c r="F133" s="127" t="s">
        <v>260</v>
      </c>
      <c r="G133" s="129">
        <v>7901.3</v>
      </c>
    </row>
    <row r="134" spans="1:7" ht="27">
      <c r="A134" s="131" t="s">
        <v>289</v>
      </c>
      <c r="B134" s="133">
        <v>907</v>
      </c>
      <c r="C134" s="134">
        <v>7</v>
      </c>
      <c r="D134" s="134">
        <v>2</v>
      </c>
      <c r="E134" s="126" t="s">
        <v>290</v>
      </c>
      <c r="F134" s="127" t="s">
        <v>252</v>
      </c>
      <c r="G134" s="129">
        <v>100</v>
      </c>
    </row>
    <row r="135" spans="1:7" ht="53.4">
      <c r="A135" s="131" t="s">
        <v>271</v>
      </c>
      <c r="B135" s="133">
        <v>907</v>
      </c>
      <c r="C135" s="134">
        <v>7</v>
      </c>
      <c r="D135" s="134">
        <v>2</v>
      </c>
      <c r="E135" s="126" t="s">
        <v>290</v>
      </c>
      <c r="F135" s="127" t="s">
        <v>272</v>
      </c>
      <c r="G135" s="129">
        <v>100</v>
      </c>
    </row>
    <row r="136" spans="1:7">
      <c r="A136" s="131" t="s">
        <v>291</v>
      </c>
      <c r="B136" s="133">
        <v>907</v>
      </c>
      <c r="C136" s="134">
        <v>7</v>
      </c>
      <c r="D136" s="134">
        <v>2</v>
      </c>
      <c r="E136" s="126" t="s">
        <v>292</v>
      </c>
      <c r="F136" s="127" t="s">
        <v>252</v>
      </c>
      <c r="G136" s="129">
        <v>15</v>
      </c>
    </row>
    <row r="137" spans="1:7" ht="27">
      <c r="A137" s="131" t="s">
        <v>259</v>
      </c>
      <c r="B137" s="133">
        <v>907</v>
      </c>
      <c r="C137" s="134">
        <v>7</v>
      </c>
      <c r="D137" s="134">
        <v>2</v>
      </c>
      <c r="E137" s="126" t="s">
        <v>292</v>
      </c>
      <c r="F137" s="127" t="s">
        <v>260</v>
      </c>
      <c r="G137" s="129">
        <v>15</v>
      </c>
    </row>
    <row r="138" spans="1:7">
      <c r="A138" s="131" t="s">
        <v>293</v>
      </c>
      <c r="B138" s="133">
        <v>907</v>
      </c>
      <c r="C138" s="134">
        <v>7</v>
      </c>
      <c r="D138" s="134">
        <v>2</v>
      </c>
      <c r="E138" s="126" t="s">
        <v>294</v>
      </c>
      <c r="F138" s="127" t="s">
        <v>252</v>
      </c>
      <c r="G138" s="129">
        <v>227.5</v>
      </c>
    </row>
    <row r="139" spans="1:7" ht="27">
      <c r="A139" s="131" t="s">
        <v>259</v>
      </c>
      <c r="B139" s="133">
        <v>907</v>
      </c>
      <c r="C139" s="134">
        <v>7</v>
      </c>
      <c r="D139" s="134">
        <v>2</v>
      </c>
      <c r="E139" s="126" t="s">
        <v>294</v>
      </c>
      <c r="F139" s="127" t="s">
        <v>260</v>
      </c>
      <c r="G139" s="129">
        <v>227.5</v>
      </c>
    </row>
    <row r="140" spans="1:7">
      <c r="A140" s="131" t="s">
        <v>269</v>
      </c>
      <c r="B140" s="133">
        <v>907</v>
      </c>
      <c r="C140" s="134">
        <v>7</v>
      </c>
      <c r="D140" s="134">
        <v>2</v>
      </c>
      <c r="E140" s="126" t="s">
        <v>296</v>
      </c>
      <c r="F140" s="127" t="s">
        <v>252</v>
      </c>
      <c r="G140" s="129">
        <v>34211.9</v>
      </c>
    </row>
    <row r="141" spans="1:7" ht="53.4">
      <c r="A141" s="131" t="s">
        <v>271</v>
      </c>
      <c r="B141" s="133">
        <v>907</v>
      </c>
      <c r="C141" s="134">
        <v>7</v>
      </c>
      <c r="D141" s="134">
        <v>2</v>
      </c>
      <c r="E141" s="126" t="s">
        <v>296</v>
      </c>
      <c r="F141" s="127" t="s">
        <v>272</v>
      </c>
      <c r="G141" s="129">
        <v>44.3</v>
      </c>
    </row>
    <row r="142" spans="1:7" ht="27">
      <c r="A142" s="131" t="s">
        <v>259</v>
      </c>
      <c r="B142" s="133">
        <v>907</v>
      </c>
      <c r="C142" s="134">
        <v>7</v>
      </c>
      <c r="D142" s="134">
        <v>2</v>
      </c>
      <c r="E142" s="126" t="s">
        <v>296</v>
      </c>
      <c r="F142" s="127" t="s">
        <v>260</v>
      </c>
      <c r="G142" s="129">
        <v>31820.1</v>
      </c>
    </row>
    <row r="143" spans="1:7">
      <c r="A143" s="131" t="s">
        <v>273</v>
      </c>
      <c r="B143" s="133">
        <v>907</v>
      </c>
      <c r="C143" s="134">
        <v>7</v>
      </c>
      <c r="D143" s="134">
        <v>2</v>
      </c>
      <c r="E143" s="126" t="s">
        <v>296</v>
      </c>
      <c r="F143" s="127" t="s">
        <v>274</v>
      </c>
      <c r="G143" s="129">
        <v>2347.5</v>
      </c>
    </row>
    <row r="144" spans="1:7" ht="79.8">
      <c r="A144" s="131" t="s">
        <v>299</v>
      </c>
      <c r="B144" s="133">
        <v>907</v>
      </c>
      <c r="C144" s="134">
        <v>7</v>
      </c>
      <c r="D144" s="134">
        <v>2</v>
      </c>
      <c r="E144" s="126" t="s">
        <v>300</v>
      </c>
      <c r="F144" s="127" t="s">
        <v>252</v>
      </c>
      <c r="G144" s="129">
        <v>379621.5</v>
      </c>
    </row>
    <row r="145" spans="1:7" ht="53.4">
      <c r="A145" s="131" t="s">
        <v>271</v>
      </c>
      <c r="B145" s="133">
        <v>907</v>
      </c>
      <c r="C145" s="134">
        <v>7</v>
      </c>
      <c r="D145" s="134">
        <v>2</v>
      </c>
      <c r="E145" s="126" t="s">
        <v>300</v>
      </c>
      <c r="F145" s="127" t="s">
        <v>272</v>
      </c>
      <c r="G145" s="129">
        <v>373498.5</v>
      </c>
    </row>
    <row r="146" spans="1:7" ht="27">
      <c r="A146" s="131" t="s">
        <v>259</v>
      </c>
      <c r="B146" s="133">
        <v>907</v>
      </c>
      <c r="C146" s="134">
        <v>7</v>
      </c>
      <c r="D146" s="134">
        <v>2</v>
      </c>
      <c r="E146" s="126" t="s">
        <v>300</v>
      </c>
      <c r="F146" s="127" t="s">
        <v>260</v>
      </c>
      <c r="G146" s="129">
        <v>6123</v>
      </c>
    </row>
    <row r="147" spans="1:7" ht="53.4">
      <c r="A147" s="131" t="s">
        <v>277</v>
      </c>
      <c r="B147" s="133">
        <v>907</v>
      </c>
      <c r="C147" s="134">
        <v>7</v>
      </c>
      <c r="D147" s="134">
        <v>2</v>
      </c>
      <c r="E147" s="126" t="s">
        <v>304</v>
      </c>
      <c r="F147" s="127" t="s">
        <v>252</v>
      </c>
      <c r="G147" s="129">
        <v>798.7</v>
      </c>
    </row>
    <row r="148" spans="1:7" ht="27">
      <c r="A148" s="131" t="s">
        <v>259</v>
      </c>
      <c r="B148" s="133">
        <v>907</v>
      </c>
      <c r="C148" s="134">
        <v>7</v>
      </c>
      <c r="D148" s="134">
        <v>2</v>
      </c>
      <c r="E148" s="126" t="s">
        <v>304</v>
      </c>
      <c r="F148" s="127" t="s">
        <v>260</v>
      </c>
      <c r="G148" s="129">
        <v>798.7</v>
      </c>
    </row>
    <row r="149" spans="1:7">
      <c r="A149" s="131" t="s">
        <v>279</v>
      </c>
      <c r="B149" s="133">
        <v>907</v>
      </c>
      <c r="C149" s="134">
        <v>7</v>
      </c>
      <c r="D149" s="134">
        <v>2</v>
      </c>
      <c r="E149" s="126" t="s">
        <v>305</v>
      </c>
      <c r="F149" s="127" t="s">
        <v>252</v>
      </c>
      <c r="G149" s="129">
        <v>1999.4</v>
      </c>
    </row>
    <row r="150" spans="1:7" ht="27">
      <c r="A150" s="131" t="s">
        <v>259</v>
      </c>
      <c r="B150" s="133">
        <v>907</v>
      </c>
      <c r="C150" s="134">
        <v>7</v>
      </c>
      <c r="D150" s="134">
        <v>2</v>
      </c>
      <c r="E150" s="126" t="s">
        <v>305</v>
      </c>
      <c r="F150" s="127" t="s">
        <v>260</v>
      </c>
      <c r="G150" s="129">
        <v>1999.4</v>
      </c>
    </row>
    <row r="151" spans="1:7" ht="40.200000000000003">
      <c r="A151" s="131" t="s">
        <v>306</v>
      </c>
      <c r="B151" s="133">
        <v>907</v>
      </c>
      <c r="C151" s="134">
        <v>7</v>
      </c>
      <c r="D151" s="134">
        <v>2</v>
      </c>
      <c r="E151" s="126" t="s">
        <v>307</v>
      </c>
      <c r="F151" s="127" t="s">
        <v>252</v>
      </c>
      <c r="G151" s="129">
        <v>30</v>
      </c>
    </row>
    <row r="152" spans="1:7" ht="27">
      <c r="A152" s="131" t="s">
        <v>259</v>
      </c>
      <c r="B152" s="133">
        <v>907</v>
      </c>
      <c r="C152" s="134">
        <v>7</v>
      </c>
      <c r="D152" s="134">
        <v>2</v>
      </c>
      <c r="E152" s="126" t="s">
        <v>307</v>
      </c>
      <c r="F152" s="127" t="s">
        <v>260</v>
      </c>
      <c r="G152" s="129">
        <v>30</v>
      </c>
    </row>
    <row r="153" spans="1:7" ht="40.200000000000003">
      <c r="A153" s="131" t="s">
        <v>308</v>
      </c>
      <c r="B153" s="133">
        <v>907</v>
      </c>
      <c r="C153" s="134">
        <v>7</v>
      </c>
      <c r="D153" s="134">
        <v>2</v>
      </c>
      <c r="E153" s="126" t="s">
        <v>309</v>
      </c>
      <c r="F153" s="127" t="s">
        <v>252</v>
      </c>
      <c r="G153" s="129">
        <v>185</v>
      </c>
    </row>
    <row r="154" spans="1:7" ht="27">
      <c r="A154" s="131" t="s">
        <v>259</v>
      </c>
      <c r="B154" s="133">
        <v>907</v>
      </c>
      <c r="C154" s="134">
        <v>7</v>
      </c>
      <c r="D154" s="134">
        <v>2</v>
      </c>
      <c r="E154" s="126" t="s">
        <v>309</v>
      </c>
      <c r="F154" s="127" t="s">
        <v>260</v>
      </c>
      <c r="G154" s="129">
        <v>185</v>
      </c>
    </row>
    <row r="155" spans="1:7" ht="40.200000000000003">
      <c r="A155" s="131" t="s">
        <v>317</v>
      </c>
      <c r="B155" s="133">
        <v>907</v>
      </c>
      <c r="C155" s="134">
        <v>7</v>
      </c>
      <c r="D155" s="134">
        <v>2</v>
      </c>
      <c r="E155" s="126" t="s">
        <v>318</v>
      </c>
      <c r="F155" s="127" t="s">
        <v>252</v>
      </c>
      <c r="G155" s="129">
        <v>9</v>
      </c>
    </row>
    <row r="156" spans="1:7" ht="27">
      <c r="A156" s="131" t="s">
        <v>330</v>
      </c>
      <c r="B156" s="133">
        <v>907</v>
      </c>
      <c r="C156" s="134">
        <v>7</v>
      </c>
      <c r="D156" s="134">
        <v>2</v>
      </c>
      <c r="E156" s="126" t="s">
        <v>331</v>
      </c>
      <c r="F156" s="127" t="s">
        <v>252</v>
      </c>
      <c r="G156" s="129">
        <v>9</v>
      </c>
    </row>
    <row r="157" spans="1:7" ht="40.200000000000003">
      <c r="A157" s="131" t="s">
        <v>332</v>
      </c>
      <c r="B157" s="133">
        <v>907</v>
      </c>
      <c r="C157" s="134">
        <v>7</v>
      </c>
      <c r="D157" s="134">
        <v>2</v>
      </c>
      <c r="E157" s="126" t="s">
        <v>333</v>
      </c>
      <c r="F157" s="127" t="s">
        <v>252</v>
      </c>
      <c r="G157" s="129">
        <v>9</v>
      </c>
    </row>
    <row r="158" spans="1:7">
      <c r="A158" s="131" t="s">
        <v>334</v>
      </c>
      <c r="B158" s="133">
        <v>907</v>
      </c>
      <c r="C158" s="134">
        <v>7</v>
      </c>
      <c r="D158" s="134">
        <v>2</v>
      </c>
      <c r="E158" s="126" t="s">
        <v>333</v>
      </c>
      <c r="F158" s="127" t="s">
        <v>335</v>
      </c>
      <c r="G158" s="129">
        <v>9</v>
      </c>
    </row>
    <row r="159" spans="1:7" ht="40.200000000000003">
      <c r="A159" s="131" t="s">
        <v>381</v>
      </c>
      <c r="B159" s="133">
        <v>907</v>
      </c>
      <c r="C159" s="134">
        <v>7</v>
      </c>
      <c r="D159" s="134">
        <v>2</v>
      </c>
      <c r="E159" s="126" t="s">
        <v>382</v>
      </c>
      <c r="F159" s="127" t="s">
        <v>252</v>
      </c>
      <c r="G159" s="129">
        <v>4.9000000000000004</v>
      </c>
    </row>
    <row r="160" spans="1:7" ht="40.200000000000003">
      <c r="A160" s="131" t="s">
        <v>411</v>
      </c>
      <c r="B160" s="133">
        <v>907</v>
      </c>
      <c r="C160" s="134">
        <v>7</v>
      </c>
      <c r="D160" s="134">
        <v>2</v>
      </c>
      <c r="E160" s="126" t="s">
        <v>412</v>
      </c>
      <c r="F160" s="127" t="s">
        <v>252</v>
      </c>
      <c r="G160" s="129">
        <v>4.9000000000000004</v>
      </c>
    </row>
    <row r="161" spans="1:7" ht="40.200000000000003">
      <c r="A161" s="131" t="s">
        <v>413</v>
      </c>
      <c r="B161" s="133">
        <v>907</v>
      </c>
      <c r="C161" s="134">
        <v>7</v>
      </c>
      <c r="D161" s="134">
        <v>2</v>
      </c>
      <c r="E161" s="126" t="s">
        <v>414</v>
      </c>
      <c r="F161" s="127" t="s">
        <v>252</v>
      </c>
      <c r="G161" s="129">
        <v>4.9000000000000004</v>
      </c>
    </row>
    <row r="162" spans="1:7" ht="40.200000000000003">
      <c r="A162" s="131" t="s">
        <v>328</v>
      </c>
      <c r="B162" s="133">
        <v>907</v>
      </c>
      <c r="C162" s="134">
        <v>7</v>
      </c>
      <c r="D162" s="134">
        <v>2</v>
      </c>
      <c r="E162" s="126" t="s">
        <v>415</v>
      </c>
      <c r="F162" s="127" t="s">
        <v>252</v>
      </c>
      <c r="G162" s="129">
        <v>4.9000000000000004</v>
      </c>
    </row>
    <row r="163" spans="1:7" ht="27">
      <c r="A163" s="131" t="s">
        <v>259</v>
      </c>
      <c r="B163" s="133">
        <v>907</v>
      </c>
      <c r="C163" s="134">
        <v>7</v>
      </c>
      <c r="D163" s="134">
        <v>2</v>
      </c>
      <c r="E163" s="126" t="s">
        <v>415</v>
      </c>
      <c r="F163" s="127" t="s">
        <v>260</v>
      </c>
      <c r="G163" s="129">
        <v>4.9000000000000004</v>
      </c>
    </row>
    <row r="164" spans="1:7" ht="40.200000000000003">
      <c r="A164" s="131" t="s">
        <v>657</v>
      </c>
      <c r="B164" s="133">
        <v>907</v>
      </c>
      <c r="C164" s="134">
        <v>7</v>
      </c>
      <c r="D164" s="134">
        <v>2</v>
      </c>
      <c r="E164" s="126" t="s">
        <v>658</v>
      </c>
      <c r="F164" s="127" t="s">
        <v>252</v>
      </c>
      <c r="G164" s="129">
        <v>50</v>
      </c>
    </row>
    <row r="165" spans="1:7" ht="40.200000000000003">
      <c r="A165" s="131" t="s">
        <v>659</v>
      </c>
      <c r="B165" s="133">
        <v>907</v>
      </c>
      <c r="C165" s="134">
        <v>7</v>
      </c>
      <c r="D165" s="134">
        <v>2</v>
      </c>
      <c r="E165" s="126" t="s">
        <v>660</v>
      </c>
      <c r="F165" s="127" t="s">
        <v>252</v>
      </c>
      <c r="G165" s="129">
        <v>50</v>
      </c>
    </row>
    <row r="166" spans="1:7" ht="40.200000000000003">
      <c r="A166" s="131" t="s">
        <v>661</v>
      </c>
      <c r="B166" s="133">
        <v>907</v>
      </c>
      <c r="C166" s="134">
        <v>7</v>
      </c>
      <c r="D166" s="134">
        <v>2</v>
      </c>
      <c r="E166" s="126" t="s">
        <v>662</v>
      </c>
      <c r="F166" s="127" t="s">
        <v>252</v>
      </c>
      <c r="G166" s="129">
        <v>50</v>
      </c>
    </row>
    <row r="167" spans="1:7" ht="40.200000000000003">
      <c r="A167" s="131" t="s">
        <v>665</v>
      </c>
      <c r="B167" s="133">
        <v>907</v>
      </c>
      <c r="C167" s="134">
        <v>7</v>
      </c>
      <c r="D167" s="134">
        <v>2</v>
      </c>
      <c r="E167" s="126" t="s">
        <v>666</v>
      </c>
      <c r="F167" s="127" t="s">
        <v>252</v>
      </c>
      <c r="G167" s="129">
        <v>50</v>
      </c>
    </row>
    <row r="168" spans="1:7" ht="27">
      <c r="A168" s="131" t="s">
        <v>259</v>
      </c>
      <c r="B168" s="133">
        <v>907</v>
      </c>
      <c r="C168" s="134">
        <v>7</v>
      </c>
      <c r="D168" s="134">
        <v>2</v>
      </c>
      <c r="E168" s="126" t="s">
        <v>666</v>
      </c>
      <c r="F168" s="127" t="s">
        <v>260</v>
      </c>
      <c r="G168" s="129">
        <v>50</v>
      </c>
    </row>
    <row r="169" spans="1:7">
      <c r="A169" s="131" t="s">
        <v>313</v>
      </c>
      <c r="B169" s="133">
        <v>907</v>
      </c>
      <c r="C169" s="134">
        <v>7</v>
      </c>
      <c r="D169" s="134">
        <v>3</v>
      </c>
      <c r="E169" s="126" t="s">
        <v>252</v>
      </c>
      <c r="F169" s="127" t="s">
        <v>252</v>
      </c>
      <c r="G169" s="129">
        <v>40994.1</v>
      </c>
    </row>
    <row r="170" spans="1:7" ht="27">
      <c r="A170" s="131" t="s">
        <v>250</v>
      </c>
      <c r="B170" s="133">
        <v>907</v>
      </c>
      <c r="C170" s="134">
        <v>7</v>
      </c>
      <c r="D170" s="134">
        <v>3</v>
      </c>
      <c r="E170" s="126" t="s">
        <v>251</v>
      </c>
      <c r="F170" s="127" t="s">
        <v>252</v>
      </c>
      <c r="G170" s="129">
        <v>40897.599999999999</v>
      </c>
    </row>
    <row r="171" spans="1:7" ht="27">
      <c r="A171" s="131" t="s">
        <v>253</v>
      </c>
      <c r="B171" s="133">
        <v>907</v>
      </c>
      <c r="C171" s="134">
        <v>7</v>
      </c>
      <c r="D171" s="134">
        <v>3</v>
      </c>
      <c r="E171" s="126" t="s">
        <v>254</v>
      </c>
      <c r="F171" s="127" t="s">
        <v>252</v>
      </c>
      <c r="G171" s="129">
        <v>40897.599999999999</v>
      </c>
    </row>
    <row r="172" spans="1:7" ht="27">
      <c r="A172" s="131" t="s">
        <v>310</v>
      </c>
      <c r="B172" s="133">
        <v>907</v>
      </c>
      <c r="C172" s="134">
        <v>7</v>
      </c>
      <c r="D172" s="134">
        <v>3</v>
      </c>
      <c r="E172" s="126" t="s">
        <v>311</v>
      </c>
      <c r="F172" s="127" t="s">
        <v>252</v>
      </c>
      <c r="G172" s="129">
        <v>40897.599999999999</v>
      </c>
    </row>
    <row r="173" spans="1:7" ht="27">
      <c r="A173" s="131" t="s">
        <v>257</v>
      </c>
      <c r="B173" s="133">
        <v>907</v>
      </c>
      <c r="C173" s="134">
        <v>7</v>
      </c>
      <c r="D173" s="134">
        <v>3</v>
      </c>
      <c r="E173" s="126" t="s">
        <v>312</v>
      </c>
      <c r="F173" s="127" t="s">
        <v>252</v>
      </c>
      <c r="G173" s="129">
        <v>142.4</v>
      </c>
    </row>
    <row r="174" spans="1:7" ht="27">
      <c r="A174" s="131" t="s">
        <v>259</v>
      </c>
      <c r="B174" s="133">
        <v>907</v>
      </c>
      <c r="C174" s="134">
        <v>7</v>
      </c>
      <c r="D174" s="134">
        <v>3</v>
      </c>
      <c r="E174" s="126" t="s">
        <v>312</v>
      </c>
      <c r="F174" s="127" t="s">
        <v>260</v>
      </c>
      <c r="G174" s="129">
        <v>142.4</v>
      </c>
    </row>
    <row r="175" spans="1:7">
      <c r="A175" s="131" t="s">
        <v>264</v>
      </c>
      <c r="B175" s="133">
        <v>907</v>
      </c>
      <c r="C175" s="134">
        <v>7</v>
      </c>
      <c r="D175" s="134">
        <v>3</v>
      </c>
      <c r="E175" s="126" t="s">
        <v>314</v>
      </c>
      <c r="F175" s="127" t="s">
        <v>252</v>
      </c>
      <c r="G175" s="129">
        <v>15</v>
      </c>
    </row>
    <row r="176" spans="1:7" ht="27">
      <c r="A176" s="131" t="s">
        <v>259</v>
      </c>
      <c r="B176" s="133">
        <v>907</v>
      </c>
      <c r="C176" s="134">
        <v>7</v>
      </c>
      <c r="D176" s="134">
        <v>3</v>
      </c>
      <c r="E176" s="126" t="s">
        <v>314</v>
      </c>
      <c r="F176" s="127" t="s">
        <v>260</v>
      </c>
      <c r="G176" s="129">
        <v>15</v>
      </c>
    </row>
    <row r="177" spans="1:7">
      <c r="A177" s="131" t="s">
        <v>269</v>
      </c>
      <c r="B177" s="133">
        <v>907</v>
      </c>
      <c r="C177" s="134">
        <v>7</v>
      </c>
      <c r="D177" s="134">
        <v>3</v>
      </c>
      <c r="E177" s="126" t="s">
        <v>315</v>
      </c>
      <c r="F177" s="127" t="s">
        <v>252</v>
      </c>
      <c r="G177" s="129">
        <v>39538.9</v>
      </c>
    </row>
    <row r="178" spans="1:7" ht="53.4">
      <c r="A178" s="131" t="s">
        <v>271</v>
      </c>
      <c r="B178" s="133">
        <v>907</v>
      </c>
      <c r="C178" s="134">
        <v>7</v>
      </c>
      <c r="D178" s="134">
        <v>3</v>
      </c>
      <c r="E178" s="126" t="s">
        <v>315</v>
      </c>
      <c r="F178" s="127" t="s">
        <v>272</v>
      </c>
      <c r="G178" s="129">
        <v>36566.300000000003</v>
      </c>
    </row>
    <row r="179" spans="1:7" ht="27">
      <c r="A179" s="131" t="s">
        <v>259</v>
      </c>
      <c r="B179" s="133">
        <v>907</v>
      </c>
      <c r="C179" s="134">
        <v>7</v>
      </c>
      <c r="D179" s="134">
        <v>3</v>
      </c>
      <c r="E179" s="126" t="s">
        <v>315</v>
      </c>
      <c r="F179" s="127" t="s">
        <v>260</v>
      </c>
      <c r="G179" s="129">
        <v>2625.3</v>
      </c>
    </row>
    <row r="180" spans="1:7">
      <c r="A180" s="131" t="s">
        <v>273</v>
      </c>
      <c r="B180" s="133">
        <v>907</v>
      </c>
      <c r="C180" s="134">
        <v>7</v>
      </c>
      <c r="D180" s="134">
        <v>3</v>
      </c>
      <c r="E180" s="126" t="s">
        <v>315</v>
      </c>
      <c r="F180" s="127" t="s">
        <v>274</v>
      </c>
      <c r="G180" s="129">
        <v>347.3</v>
      </c>
    </row>
    <row r="181" spans="1:7">
      <c r="A181" s="131" t="s">
        <v>279</v>
      </c>
      <c r="B181" s="133">
        <v>907</v>
      </c>
      <c r="C181" s="134">
        <v>7</v>
      </c>
      <c r="D181" s="134">
        <v>3</v>
      </c>
      <c r="E181" s="126" t="s">
        <v>316</v>
      </c>
      <c r="F181" s="127" t="s">
        <v>252</v>
      </c>
      <c r="G181" s="129">
        <v>1201.3</v>
      </c>
    </row>
    <row r="182" spans="1:7" ht="27">
      <c r="A182" s="131" t="s">
        <v>259</v>
      </c>
      <c r="B182" s="133">
        <v>907</v>
      </c>
      <c r="C182" s="134">
        <v>7</v>
      </c>
      <c r="D182" s="134">
        <v>3</v>
      </c>
      <c r="E182" s="126" t="s">
        <v>316</v>
      </c>
      <c r="F182" s="127" t="s">
        <v>260</v>
      </c>
      <c r="G182" s="129">
        <v>1201.3</v>
      </c>
    </row>
    <row r="183" spans="1:7" ht="40.200000000000003">
      <c r="A183" s="131" t="s">
        <v>381</v>
      </c>
      <c r="B183" s="133">
        <v>907</v>
      </c>
      <c r="C183" s="134">
        <v>7</v>
      </c>
      <c r="D183" s="134">
        <v>3</v>
      </c>
      <c r="E183" s="126" t="s">
        <v>382</v>
      </c>
      <c r="F183" s="127" t="s">
        <v>252</v>
      </c>
      <c r="G183" s="129">
        <v>71.5</v>
      </c>
    </row>
    <row r="184" spans="1:7" ht="40.200000000000003">
      <c r="A184" s="131" t="s">
        <v>411</v>
      </c>
      <c r="B184" s="133">
        <v>907</v>
      </c>
      <c r="C184" s="134">
        <v>7</v>
      </c>
      <c r="D184" s="134">
        <v>3</v>
      </c>
      <c r="E184" s="126" t="s">
        <v>412</v>
      </c>
      <c r="F184" s="127" t="s">
        <v>252</v>
      </c>
      <c r="G184" s="129">
        <v>71.5</v>
      </c>
    </row>
    <row r="185" spans="1:7" ht="40.200000000000003">
      <c r="A185" s="131" t="s">
        <v>413</v>
      </c>
      <c r="B185" s="133">
        <v>907</v>
      </c>
      <c r="C185" s="134">
        <v>7</v>
      </c>
      <c r="D185" s="134">
        <v>3</v>
      </c>
      <c r="E185" s="126" t="s">
        <v>414</v>
      </c>
      <c r="F185" s="127" t="s">
        <v>252</v>
      </c>
      <c r="G185" s="129">
        <v>71.5</v>
      </c>
    </row>
    <row r="186" spans="1:7" ht="40.200000000000003">
      <c r="A186" s="131" t="s">
        <v>328</v>
      </c>
      <c r="B186" s="133">
        <v>907</v>
      </c>
      <c r="C186" s="134">
        <v>7</v>
      </c>
      <c r="D186" s="134">
        <v>3</v>
      </c>
      <c r="E186" s="126" t="s">
        <v>415</v>
      </c>
      <c r="F186" s="127" t="s">
        <v>252</v>
      </c>
      <c r="G186" s="129">
        <v>71.5</v>
      </c>
    </row>
    <row r="187" spans="1:7" ht="27">
      <c r="A187" s="131" t="s">
        <v>259</v>
      </c>
      <c r="B187" s="133">
        <v>907</v>
      </c>
      <c r="C187" s="134">
        <v>7</v>
      </c>
      <c r="D187" s="134">
        <v>3</v>
      </c>
      <c r="E187" s="126" t="s">
        <v>415</v>
      </c>
      <c r="F187" s="127" t="s">
        <v>260</v>
      </c>
      <c r="G187" s="129">
        <v>71.5</v>
      </c>
    </row>
    <row r="188" spans="1:7" ht="40.200000000000003">
      <c r="A188" s="131" t="s">
        <v>657</v>
      </c>
      <c r="B188" s="133">
        <v>907</v>
      </c>
      <c r="C188" s="134">
        <v>7</v>
      </c>
      <c r="D188" s="134">
        <v>3</v>
      </c>
      <c r="E188" s="126" t="s">
        <v>658</v>
      </c>
      <c r="F188" s="127" t="s">
        <v>252</v>
      </c>
      <c r="G188" s="129">
        <v>25</v>
      </c>
    </row>
    <row r="189" spans="1:7" ht="40.200000000000003">
      <c r="A189" s="131" t="s">
        <v>659</v>
      </c>
      <c r="B189" s="133">
        <v>907</v>
      </c>
      <c r="C189" s="134">
        <v>7</v>
      </c>
      <c r="D189" s="134">
        <v>3</v>
      </c>
      <c r="E189" s="126" t="s">
        <v>660</v>
      </c>
      <c r="F189" s="127" t="s">
        <v>252</v>
      </c>
      <c r="G189" s="129">
        <v>25</v>
      </c>
    </row>
    <row r="190" spans="1:7" ht="40.200000000000003">
      <c r="A190" s="131" t="s">
        <v>661</v>
      </c>
      <c r="B190" s="133">
        <v>907</v>
      </c>
      <c r="C190" s="134">
        <v>7</v>
      </c>
      <c r="D190" s="134">
        <v>3</v>
      </c>
      <c r="E190" s="126" t="s">
        <v>662</v>
      </c>
      <c r="F190" s="127" t="s">
        <v>252</v>
      </c>
      <c r="G190" s="129">
        <v>25</v>
      </c>
    </row>
    <row r="191" spans="1:7" ht="40.200000000000003">
      <c r="A191" s="131" t="s">
        <v>665</v>
      </c>
      <c r="B191" s="133">
        <v>907</v>
      </c>
      <c r="C191" s="134">
        <v>7</v>
      </c>
      <c r="D191" s="134">
        <v>3</v>
      </c>
      <c r="E191" s="126" t="s">
        <v>666</v>
      </c>
      <c r="F191" s="127" t="s">
        <v>252</v>
      </c>
      <c r="G191" s="129">
        <v>25</v>
      </c>
    </row>
    <row r="192" spans="1:7" ht="27">
      <c r="A192" s="131" t="s">
        <v>259</v>
      </c>
      <c r="B192" s="133">
        <v>907</v>
      </c>
      <c r="C192" s="134">
        <v>7</v>
      </c>
      <c r="D192" s="134">
        <v>3</v>
      </c>
      <c r="E192" s="126" t="s">
        <v>666</v>
      </c>
      <c r="F192" s="127" t="s">
        <v>260</v>
      </c>
      <c r="G192" s="129">
        <v>25</v>
      </c>
    </row>
    <row r="193" spans="1:7" ht="27">
      <c r="A193" s="131" t="s">
        <v>268</v>
      </c>
      <c r="B193" s="133">
        <v>907</v>
      </c>
      <c r="C193" s="134">
        <v>7</v>
      </c>
      <c r="D193" s="134">
        <v>5</v>
      </c>
      <c r="E193" s="126" t="s">
        <v>252</v>
      </c>
      <c r="F193" s="127" t="s">
        <v>252</v>
      </c>
      <c r="G193" s="129">
        <v>141.1</v>
      </c>
    </row>
    <row r="194" spans="1:7" ht="27">
      <c r="A194" s="131" t="s">
        <v>250</v>
      </c>
      <c r="B194" s="133">
        <v>907</v>
      </c>
      <c r="C194" s="134">
        <v>7</v>
      </c>
      <c r="D194" s="134">
        <v>5</v>
      </c>
      <c r="E194" s="126" t="s">
        <v>251</v>
      </c>
      <c r="F194" s="127" t="s">
        <v>252</v>
      </c>
      <c r="G194" s="129">
        <v>129.1</v>
      </c>
    </row>
    <row r="195" spans="1:7" ht="27">
      <c r="A195" s="131" t="s">
        <v>253</v>
      </c>
      <c r="B195" s="133">
        <v>907</v>
      </c>
      <c r="C195" s="134">
        <v>7</v>
      </c>
      <c r="D195" s="134">
        <v>5</v>
      </c>
      <c r="E195" s="126" t="s">
        <v>254</v>
      </c>
      <c r="F195" s="127" t="s">
        <v>252</v>
      </c>
      <c r="G195" s="129">
        <v>126.1</v>
      </c>
    </row>
    <row r="196" spans="1:7" ht="27">
      <c r="A196" s="131" t="s">
        <v>255</v>
      </c>
      <c r="B196" s="133">
        <v>907</v>
      </c>
      <c r="C196" s="134">
        <v>7</v>
      </c>
      <c r="D196" s="134">
        <v>5</v>
      </c>
      <c r="E196" s="126" t="s">
        <v>256</v>
      </c>
      <c r="F196" s="127" t="s">
        <v>252</v>
      </c>
      <c r="G196" s="129">
        <v>52.5</v>
      </c>
    </row>
    <row r="197" spans="1:7">
      <c r="A197" s="131" t="s">
        <v>266</v>
      </c>
      <c r="B197" s="133">
        <v>907</v>
      </c>
      <c r="C197" s="134">
        <v>7</v>
      </c>
      <c r="D197" s="134">
        <v>5</v>
      </c>
      <c r="E197" s="126" t="s">
        <v>267</v>
      </c>
      <c r="F197" s="127" t="s">
        <v>252</v>
      </c>
      <c r="G197" s="129">
        <v>52.5</v>
      </c>
    </row>
    <row r="198" spans="1:7" ht="27">
      <c r="A198" s="131" t="s">
        <v>259</v>
      </c>
      <c r="B198" s="133">
        <v>907</v>
      </c>
      <c r="C198" s="134">
        <v>7</v>
      </c>
      <c r="D198" s="134">
        <v>5</v>
      </c>
      <c r="E198" s="126" t="s">
        <v>267</v>
      </c>
      <c r="F198" s="127" t="s">
        <v>260</v>
      </c>
      <c r="G198" s="129">
        <v>52.5</v>
      </c>
    </row>
    <row r="199" spans="1:7" ht="27">
      <c r="A199" s="131" t="s">
        <v>281</v>
      </c>
      <c r="B199" s="133">
        <v>907</v>
      </c>
      <c r="C199" s="134">
        <v>7</v>
      </c>
      <c r="D199" s="134">
        <v>5</v>
      </c>
      <c r="E199" s="126" t="s">
        <v>282</v>
      </c>
      <c r="F199" s="127" t="s">
        <v>252</v>
      </c>
      <c r="G199" s="129">
        <v>73.599999999999994</v>
      </c>
    </row>
    <row r="200" spans="1:7">
      <c r="A200" s="131" t="s">
        <v>266</v>
      </c>
      <c r="B200" s="133">
        <v>907</v>
      </c>
      <c r="C200" s="134">
        <v>7</v>
      </c>
      <c r="D200" s="134">
        <v>5</v>
      </c>
      <c r="E200" s="126" t="s">
        <v>295</v>
      </c>
      <c r="F200" s="127" t="s">
        <v>252</v>
      </c>
      <c r="G200" s="129">
        <v>73.599999999999994</v>
      </c>
    </row>
    <row r="201" spans="1:7" ht="27">
      <c r="A201" s="131" t="s">
        <v>259</v>
      </c>
      <c r="B201" s="133">
        <v>907</v>
      </c>
      <c r="C201" s="134">
        <v>7</v>
      </c>
      <c r="D201" s="134">
        <v>5</v>
      </c>
      <c r="E201" s="126" t="s">
        <v>295</v>
      </c>
      <c r="F201" s="127" t="s">
        <v>260</v>
      </c>
      <c r="G201" s="129">
        <v>73.599999999999994</v>
      </c>
    </row>
    <row r="202" spans="1:7" ht="40.200000000000003">
      <c r="A202" s="131" t="s">
        <v>317</v>
      </c>
      <c r="B202" s="133">
        <v>907</v>
      </c>
      <c r="C202" s="134">
        <v>7</v>
      </c>
      <c r="D202" s="134">
        <v>5</v>
      </c>
      <c r="E202" s="126" t="s">
        <v>318</v>
      </c>
      <c r="F202" s="127" t="s">
        <v>252</v>
      </c>
      <c r="G202" s="129">
        <v>3</v>
      </c>
    </row>
    <row r="203" spans="1:7" ht="27">
      <c r="A203" s="131" t="s">
        <v>319</v>
      </c>
      <c r="B203" s="133">
        <v>907</v>
      </c>
      <c r="C203" s="134">
        <v>7</v>
      </c>
      <c r="D203" s="134">
        <v>5</v>
      </c>
      <c r="E203" s="126" t="s">
        <v>320</v>
      </c>
      <c r="F203" s="127" t="s">
        <v>252</v>
      </c>
      <c r="G203" s="129">
        <v>3</v>
      </c>
    </row>
    <row r="204" spans="1:7">
      <c r="A204" s="131" t="s">
        <v>266</v>
      </c>
      <c r="B204" s="133">
        <v>907</v>
      </c>
      <c r="C204" s="134">
        <v>7</v>
      </c>
      <c r="D204" s="134">
        <v>5</v>
      </c>
      <c r="E204" s="126" t="s">
        <v>321</v>
      </c>
      <c r="F204" s="127" t="s">
        <v>252</v>
      </c>
      <c r="G204" s="129">
        <v>3</v>
      </c>
    </row>
    <row r="205" spans="1:7" ht="27">
      <c r="A205" s="131" t="s">
        <v>259</v>
      </c>
      <c r="B205" s="133">
        <v>907</v>
      </c>
      <c r="C205" s="134">
        <v>7</v>
      </c>
      <c r="D205" s="134">
        <v>5</v>
      </c>
      <c r="E205" s="126" t="s">
        <v>321</v>
      </c>
      <c r="F205" s="127" t="s">
        <v>260</v>
      </c>
      <c r="G205" s="129">
        <v>3</v>
      </c>
    </row>
    <row r="206" spans="1:7" ht="40.200000000000003">
      <c r="A206" s="131" t="s">
        <v>602</v>
      </c>
      <c r="B206" s="133">
        <v>907</v>
      </c>
      <c r="C206" s="134">
        <v>7</v>
      </c>
      <c r="D206" s="134">
        <v>5</v>
      </c>
      <c r="E206" s="126" t="s">
        <v>603</v>
      </c>
      <c r="F206" s="127" t="s">
        <v>252</v>
      </c>
      <c r="G206" s="129">
        <v>12</v>
      </c>
    </row>
    <row r="207" spans="1:7" ht="40.200000000000003">
      <c r="A207" s="131" t="s">
        <v>616</v>
      </c>
      <c r="B207" s="133">
        <v>907</v>
      </c>
      <c r="C207" s="134">
        <v>7</v>
      </c>
      <c r="D207" s="134">
        <v>5</v>
      </c>
      <c r="E207" s="126" t="s">
        <v>617</v>
      </c>
      <c r="F207" s="127" t="s">
        <v>252</v>
      </c>
      <c r="G207" s="129">
        <v>12</v>
      </c>
    </row>
    <row r="208" spans="1:7" ht="27">
      <c r="A208" s="131" t="s">
        <v>618</v>
      </c>
      <c r="B208" s="133">
        <v>907</v>
      </c>
      <c r="C208" s="134">
        <v>7</v>
      </c>
      <c r="D208" s="134">
        <v>5</v>
      </c>
      <c r="E208" s="126" t="s">
        <v>619</v>
      </c>
      <c r="F208" s="127" t="s">
        <v>252</v>
      </c>
      <c r="G208" s="129">
        <v>12</v>
      </c>
    </row>
    <row r="209" spans="1:7" ht="40.200000000000003">
      <c r="A209" s="131" t="s">
        <v>626</v>
      </c>
      <c r="B209" s="133">
        <v>907</v>
      </c>
      <c r="C209" s="134">
        <v>7</v>
      </c>
      <c r="D209" s="134">
        <v>5</v>
      </c>
      <c r="E209" s="126" t="s">
        <v>627</v>
      </c>
      <c r="F209" s="127" t="s">
        <v>252</v>
      </c>
      <c r="G209" s="129">
        <v>12</v>
      </c>
    </row>
    <row r="210" spans="1:7" ht="27">
      <c r="A210" s="131" t="s">
        <v>259</v>
      </c>
      <c r="B210" s="133">
        <v>907</v>
      </c>
      <c r="C210" s="134">
        <v>7</v>
      </c>
      <c r="D210" s="134">
        <v>5</v>
      </c>
      <c r="E210" s="126" t="s">
        <v>627</v>
      </c>
      <c r="F210" s="127" t="s">
        <v>260</v>
      </c>
      <c r="G210" s="129">
        <v>12</v>
      </c>
    </row>
    <row r="211" spans="1:7">
      <c r="A211" s="131" t="s">
        <v>339</v>
      </c>
      <c r="B211" s="133">
        <v>907</v>
      </c>
      <c r="C211" s="134">
        <v>7</v>
      </c>
      <c r="D211" s="134">
        <v>7</v>
      </c>
      <c r="E211" s="126" t="s">
        <v>252</v>
      </c>
      <c r="F211" s="127" t="s">
        <v>252</v>
      </c>
      <c r="G211" s="129">
        <v>2813.8</v>
      </c>
    </row>
    <row r="212" spans="1:7" ht="27">
      <c r="A212" s="131" t="s">
        <v>250</v>
      </c>
      <c r="B212" s="133">
        <v>907</v>
      </c>
      <c r="C212" s="134">
        <v>7</v>
      </c>
      <c r="D212" s="134">
        <v>7</v>
      </c>
      <c r="E212" s="126" t="s">
        <v>251</v>
      </c>
      <c r="F212" s="127" t="s">
        <v>252</v>
      </c>
      <c r="G212" s="129">
        <v>2813.8</v>
      </c>
    </row>
    <row r="213" spans="1:7" ht="40.200000000000003">
      <c r="A213" s="131" t="s">
        <v>317</v>
      </c>
      <c r="B213" s="133">
        <v>907</v>
      </c>
      <c r="C213" s="134">
        <v>7</v>
      </c>
      <c r="D213" s="134">
        <v>7</v>
      </c>
      <c r="E213" s="126" t="s">
        <v>318</v>
      </c>
      <c r="F213" s="127" t="s">
        <v>252</v>
      </c>
      <c r="G213" s="129">
        <v>2813.8</v>
      </c>
    </row>
    <row r="214" spans="1:7">
      <c r="A214" s="131" t="s">
        <v>336</v>
      </c>
      <c r="B214" s="133">
        <v>907</v>
      </c>
      <c r="C214" s="134">
        <v>7</v>
      </c>
      <c r="D214" s="134">
        <v>7</v>
      </c>
      <c r="E214" s="126" t="s">
        <v>337</v>
      </c>
      <c r="F214" s="127" t="s">
        <v>252</v>
      </c>
      <c r="G214" s="129">
        <v>2813.8</v>
      </c>
    </row>
    <row r="215" spans="1:7">
      <c r="A215" s="131" t="s">
        <v>264</v>
      </c>
      <c r="B215" s="133">
        <v>907</v>
      </c>
      <c r="C215" s="134">
        <v>7</v>
      </c>
      <c r="D215" s="134">
        <v>7</v>
      </c>
      <c r="E215" s="126" t="s">
        <v>338</v>
      </c>
      <c r="F215" s="127" t="s">
        <v>252</v>
      </c>
      <c r="G215" s="129">
        <v>114.9</v>
      </c>
    </row>
    <row r="216" spans="1:7" ht="27">
      <c r="A216" s="131" t="s">
        <v>259</v>
      </c>
      <c r="B216" s="133">
        <v>907</v>
      </c>
      <c r="C216" s="134">
        <v>7</v>
      </c>
      <c r="D216" s="134">
        <v>7</v>
      </c>
      <c r="E216" s="126" t="s">
        <v>338</v>
      </c>
      <c r="F216" s="127" t="s">
        <v>260</v>
      </c>
      <c r="G216" s="129">
        <v>114.9</v>
      </c>
    </row>
    <row r="217" spans="1:7" ht="53.4">
      <c r="A217" s="131" t="s">
        <v>340</v>
      </c>
      <c r="B217" s="133">
        <v>907</v>
      </c>
      <c r="C217" s="134">
        <v>7</v>
      </c>
      <c r="D217" s="134">
        <v>7</v>
      </c>
      <c r="E217" s="126" t="s">
        <v>341</v>
      </c>
      <c r="F217" s="127" t="s">
        <v>252</v>
      </c>
      <c r="G217" s="129">
        <v>2698.9</v>
      </c>
    </row>
    <row r="218" spans="1:7" ht="27">
      <c r="A218" s="131" t="s">
        <v>259</v>
      </c>
      <c r="B218" s="133">
        <v>907</v>
      </c>
      <c r="C218" s="134">
        <v>7</v>
      </c>
      <c r="D218" s="134">
        <v>7</v>
      </c>
      <c r="E218" s="126" t="s">
        <v>341</v>
      </c>
      <c r="F218" s="127" t="s">
        <v>260</v>
      </c>
      <c r="G218" s="129">
        <v>2698.9</v>
      </c>
    </row>
    <row r="219" spans="1:7">
      <c r="A219" s="131" t="s">
        <v>324</v>
      </c>
      <c r="B219" s="133">
        <v>907</v>
      </c>
      <c r="C219" s="134">
        <v>7</v>
      </c>
      <c r="D219" s="134">
        <v>9</v>
      </c>
      <c r="E219" s="126" t="s">
        <v>252</v>
      </c>
      <c r="F219" s="127" t="s">
        <v>252</v>
      </c>
      <c r="G219" s="129">
        <v>12137.1</v>
      </c>
    </row>
    <row r="220" spans="1:7" ht="27">
      <c r="A220" s="131" t="s">
        <v>250</v>
      </c>
      <c r="B220" s="133">
        <v>907</v>
      </c>
      <c r="C220" s="134">
        <v>7</v>
      </c>
      <c r="D220" s="134">
        <v>9</v>
      </c>
      <c r="E220" s="126" t="s">
        <v>251</v>
      </c>
      <c r="F220" s="127" t="s">
        <v>252</v>
      </c>
      <c r="G220" s="129">
        <v>12099.8</v>
      </c>
    </row>
    <row r="221" spans="1:7" ht="40.200000000000003">
      <c r="A221" s="131" t="s">
        <v>317</v>
      </c>
      <c r="B221" s="133">
        <v>907</v>
      </c>
      <c r="C221" s="134">
        <v>7</v>
      </c>
      <c r="D221" s="134">
        <v>9</v>
      </c>
      <c r="E221" s="126" t="s">
        <v>318</v>
      </c>
      <c r="F221" s="127" t="s">
        <v>252</v>
      </c>
      <c r="G221" s="129">
        <v>12099.8</v>
      </c>
    </row>
    <row r="222" spans="1:7" ht="27">
      <c r="A222" s="131" t="s">
        <v>319</v>
      </c>
      <c r="B222" s="133">
        <v>907</v>
      </c>
      <c r="C222" s="134">
        <v>7</v>
      </c>
      <c r="D222" s="134">
        <v>9</v>
      </c>
      <c r="E222" s="126" t="s">
        <v>320</v>
      </c>
      <c r="F222" s="127" t="s">
        <v>252</v>
      </c>
      <c r="G222" s="129">
        <v>10974.3</v>
      </c>
    </row>
    <row r="223" spans="1:7" ht="27">
      <c r="A223" s="131" t="s">
        <v>322</v>
      </c>
      <c r="B223" s="133">
        <v>907</v>
      </c>
      <c r="C223" s="134">
        <v>7</v>
      </c>
      <c r="D223" s="134">
        <v>9</v>
      </c>
      <c r="E223" s="126" t="s">
        <v>323</v>
      </c>
      <c r="F223" s="127" t="s">
        <v>252</v>
      </c>
      <c r="G223" s="129">
        <v>2974.2</v>
      </c>
    </row>
    <row r="224" spans="1:7" ht="53.4">
      <c r="A224" s="131" t="s">
        <v>271</v>
      </c>
      <c r="B224" s="133">
        <v>907</v>
      </c>
      <c r="C224" s="134">
        <v>7</v>
      </c>
      <c r="D224" s="134">
        <v>9</v>
      </c>
      <c r="E224" s="126" t="s">
        <v>323</v>
      </c>
      <c r="F224" s="127" t="s">
        <v>272</v>
      </c>
      <c r="G224" s="129">
        <v>2527.1</v>
      </c>
    </row>
    <row r="225" spans="1:7" ht="27">
      <c r="A225" s="131" t="s">
        <v>259</v>
      </c>
      <c r="B225" s="133">
        <v>907</v>
      </c>
      <c r="C225" s="134">
        <v>7</v>
      </c>
      <c r="D225" s="134">
        <v>9</v>
      </c>
      <c r="E225" s="126" t="s">
        <v>323</v>
      </c>
      <c r="F225" s="127" t="s">
        <v>260</v>
      </c>
      <c r="G225" s="129">
        <v>400.5</v>
      </c>
    </row>
    <row r="226" spans="1:7">
      <c r="A226" s="131" t="s">
        <v>273</v>
      </c>
      <c r="B226" s="133">
        <v>907</v>
      </c>
      <c r="C226" s="134">
        <v>7</v>
      </c>
      <c r="D226" s="134">
        <v>9</v>
      </c>
      <c r="E226" s="126" t="s">
        <v>323</v>
      </c>
      <c r="F226" s="127" t="s">
        <v>274</v>
      </c>
      <c r="G226" s="129">
        <v>46.6</v>
      </c>
    </row>
    <row r="227" spans="1:7">
      <c r="A227" s="131" t="s">
        <v>269</v>
      </c>
      <c r="B227" s="133">
        <v>907</v>
      </c>
      <c r="C227" s="134">
        <v>7</v>
      </c>
      <c r="D227" s="134">
        <v>9</v>
      </c>
      <c r="E227" s="126" t="s">
        <v>325</v>
      </c>
      <c r="F227" s="127" t="s">
        <v>252</v>
      </c>
      <c r="G227" s="129">
        <v>8000.1</v>
      </c>
    </row>
    <row r="228" spans="1:7" ht="53.4">
      <c r="A228" s="131" t="s">
        <v>271</v>
      </c>
      <c r="B228" s="133">
        <v>907</v>
      </c>
      <c r="C228" s="134">
        <v>7</v>
      </c>
      <c r="D228" s="134">
        <v>9</v>
      </c>
      <c r="E228" s="126" t="s">
        <v>325</v>
      </c>
      <c r="F228" s="127" t="s">
        <v>272</v>
      </c>
      <c r="G228" s="129">
        <v>7830.9</v>
      </c>
    </row>
    <row r="229" spans="1:7" ht="27">
      <c r="A229" s="131" t="s">
        <v>259</v>
      </c>
      <c r="B229" s="133">
        <v>907</v>
      </c>
      <c r="C229" s="134">
        <v>7</v>
      </c>
      <c r="D229" s="134">
        <v>9</v>
      </c>
      <c r="E229" s="126" t="s">
        <v>325</v>
      </c>
      <c r="F229" s="127" t="s">
        <v>260</v>
      </c>
      <c r="G229" s="129">
        <v>169.2</v>
      </c>
    </row>
    <row r="230" spans="1:7" s="103" customFormat="1" ht="27">
      <c r="A230" s="131" t="s">
        <v>326</v>
      </c>
      <c r="B230" s="133">
        <v>907</v>
      </c>
      <c r="C230" s="134">
        <v>7</v>
      </c>
      <c r="D230" s="134">
        <v>9</v>
      </c>
      <c r="E230" s="126" t="s">
        <v>327</v>
      </c>
      <c r="F230" s="127" t="s">
        <v>252</v>
      </c>
      <c r="G230" s="129">
        <v>10</v>
      </c>
    </row>
    <row r="231" spans="1:7" ht="40.200000000000003">
      <c r="A231" s="131" t="s">
        <v>328</v>
      </c>
      <c r="B231" s="133">
        <v>907</v>
      </c>
      <c r="C231" s="134">
        <v>7</v>
      </c>
      <c r="D231" s="134">
        <v>9</v>
      </c>
      <c r="E231" s="126" t="s">
        <v>329</v>
      </c>
      <c r="F231" s="127" t="s">
        <v>252</v>
      </c>
      <c r="G231" s="129">
        <v>10</v>
      </c>
    </row>
    <row r="232" spans="1:7" ht="27">
      <c r="A232" s="131" t="s">
        <v>259</v>
      </c>
      <c r="B232" s="133">
        <v>907</v>
      </c>
      <c r="C232" s="134">
        <v>7</v>
      </c>
      <c r="D232" s="134">
        <v>9</v>
      </c>
      <c r="E232" s="126" t="s">
        <v>329</v>
      </c>
      <c r="F232" s="127" t="s">
        <v>260</v>
      </c>
      <c r="G232" s="129">
        <v>10</v>
      </c>
    </row>
    <row r="233" spans="1:7" ht="27">
      <c r="A233" s="131" t="s">
        <v>330</v>
      </c>
      <c r="B233" s="133">
        <v>907</v>
      </c>
      <c r="C233" s="134">
        <v>7</v>
      </c>
      <c r="D233" s="134">
        <v>9</v>
      </c>
      <c r="E233" s="126" t="s">
        <v>331</v>
      </c>
      <c r="F233" s="127" t="s">
        <v>252</v>
      </c>
      <c r="G233" s="129">
        <v>1115.5</v>
      </c>
    </row>
    <row r="234" spans="1:7" ht="40.200000000000003">
      <c r="A234" s="131" t="s">
        <v>332</v>
      </c>
      <c r="B234" s="133">
        <v>907</v>
      </c>
      <c r="C234" s="134">
        <v>7</v>
      </c>
      <c r="D234" s="134">
        <v>9</v>
      </c>
      <c r="E234" s="126" t="s">
        <v>333</v>
      </c>
      <c r="F234" s="127" t="s">
        <v>252</v>
      </c>
      <c r="G234" s="129">
        <v>1115.5</v>
      </c>
    </row>
    <row r="235" spans="1:7" ht="27">
      <c r="A235" s="131" t="s">
        <v>259</v>
      </c>
      <c r="B235" s="133">
        <v>907</v>
      </c>
      <c r="C235" s="134">
        <v>7</v>
      </c>
      <c r="D235" s="134">
        <v>9</v>
      </c>
      <c r="E235" s="126" t="s">
        <v>333</v>
      </c>
      <c r="F235" s="127" t="s">
        <v>260</v>
      </c>
      <c r="G235" s="129">
        <v>1115.5</v>
      </c>
    </row>
    <row r="236" spans="1:7" ht="40.200000000000003">
      <c r="A236" s="131" t="s">
        <v>566</v>
      </c>
      <c r="B236" s="133">
        <v>907</v>
      </c>
      <c r="C236" s="134">
        <v>7</v>
      </c>
      <c r="D236" s="134">
        <v>9</v>
      </c>
      <c r="E236" s="126" t="s">
        <v>567</v>
      </c>
      <c r="F236" s="127" t="s">
        <v>252</v>
      </c>
      <c r="G236" s="129">
        <v>37.299999999999997</v>
      </c>
    </row>
    <row r="237" spans="1:7" s="103" customFormat="1" ht="40.200000000000003">
      <c r="A237" s="131" t="s">
        <v>568</v>
      </c>
      <c r="B237" s="133">
        <v>907</v>
      </c>
      <c r="C237" s="134">
        <v>7</v>
      </c>
      <c r="D237" s="134">
        <v>9</v>
      </c>
      <c r="E237" s="126" t="s">
        <v>569</v>
      </c>
      <c r="F237" s="127" t="s">
        <v>252</v>
      </c>
      <c r="G237" s="129">
        <v>37.299999999999997</v>
      </c>
    </row>
    <row r="238" spans="1:7" s="103" customFormat="1" ht="27">
      <c r="A238" s="131" t="s">
        <v>570</v>
      </c>
      <c r="B238" s="133">
        <v>907</v>
      </c>
      <c r="C238" s="134">
        <v>7</v>
      </c>
      <c r="D238" s="134">
        <v>9</v>
      </c>
      <c r="E238" s="126" t="s">
        <v>571</v>
      </c>
      <c r="F238" s="127" t="s">
        <v>252</v>
      </c>
      <c r="G238" s="129">
        <v>37.299999999999997</v>
      </c>
    </row>
    <row r="239" spans="1:7" ht="40.200000000000003">
      <c r="A239" s="131" t="s">
        <v>572</v>
      </c>
      <c r="B239" s="133">
        <v>907</v>
      </c>
      <c r="C239" s="134">
        <v>7</v>
      </c>
      <c r="D239" s="134">
        <v>9</v>
      </c>
      <c r="E239" s="126" t="s">
        <v>573</v>
      </c>
      <c r="F239" s="127" t="s">
        <v>252</v>
      </c>
      <c r="G239" s="129">
        <v>37.299999999999997</v>
      </c>
    </row>
    <row r="240" spans="1:7" ht="27">
      <c r="A240" s="131" t="s">
        <v>259</v>
      </c>
      <c r="B240" s="133">
        <v>907</v>
      </c>
      <c r="C240" s="134">
        <v>7</v>
      </c>
      <c r="D240" s="134">
        <v>9</v>
      </c>
      <c r="E240" s="126" t="s">
        <v>573</v>
      </c>
      <c r="F240" s="127" t="s">
        <v>260</v>
      </c>
      <c r="G240" s="129">
        <v>37.299999999999997</v>
      </c>
    </row>
    <row r="241" spans="1:7" s="103" customFormat="1">
      <c r="A241" s="132" t="s">
        <v>731</v>
      </c>
      <c r="B241" s="136">
        <v>907</v>
      </c>
      <c r="C241" s="135">
        <v>10</v>
      </c>
      <c r="D241" s="135">
        <v>0</v>
      </c>
      <c r="E241" s="121" t="s">
        <v>252</v>
      </c>
      <c r="F241" s="122" t="s">
        <v>252</v>
      </c>
      <c r="G241" s="124">
        <v>15269.4</v>
      </c>
    </row>
    <row r="242" spans="1:7">
      <c r="A242" s="131" t="s">
        <v>303</v>
      </c>
      <c r="B242" s="133">
        <v>907</v>
      </c>
      <c r="C242" s="134">
        <v>10</v>
      </c>
      <c r="D242" s="134">
        <v>4</v>
      </c>
      <c r="E242" s="126" t="s">
        <v>252</v>
      </c>
      <c r="F242" s="127" t="s">
        <v>252</v>
      </c>
      <c r="G242" s="129">
        <v>15269.4</v>
      </c>
    </row>
    <row r="243" spans="1:7" ht="27">
      <c r="A243" s="131" t="s">
        <v>250</v>
      </c>
      <c r="B243" s="133">
        <v>907</v>
      </c>
      <c r="C243" s="134">
        <v>10</v>
      </c>
      <c r="D243" s="134">
        <v>4</v>
      </c>
      <c r="E243" s="126" t="s">
        <v>251</v>
      </c>
      <c r="F243" s="127" t="s">
        <v>252</v>
      </c>
      <c r="G243" s="129">
        <v>15269.4</v>
      </c>
    </row>
    <row r="244" spans="1:7" ht="27">
      <c r="A244" s="131" t="s">
        <v>253</v>
      </c>
      <c r="B244" s="133">
        <v>907</v>
      </c>
      <c r="C244" s="134">
        <v>10</v>
      </c>
      <c r="D244" s="134">
        <v>4</v>
      </c>
      <c r="E244" s="126" t="s">
        <v>254</v>
      </c>
      <c r="F244" s="127" t="s">
        <v>252</v>
      </c>
      <c r="G244" s="129">
        <v>15269.4</v>
      </c>
    </row>
    <row r="245" spans="1:7" ht="27">
      <c r="A245" s="131" t="s">
        <v>281</v>
      </c>
      <c r="B245" s="133">
        <v>907</v>
      </c>
      <c r="C245" s="134">
        <v>10</v>
      </c>
      <c r="D245" s="134">
        <v>4</v>
      </c>
      <c r="E245" s="126" t="s">
        <v>282</v>
      </c>
      <c r="F245" s="127" t="s">
        <v>252</v>
      </c>
      <c r="G245" s="129">
        <v>15269.4</v>
      </c>
    </row>
    <row r="246" spans="1:7" ht="40.200000000000003">
      <c r="A246" s="131" t="s">
        <v>301</v>
      </c>
      <c r="B246" s="133">
        <v>907</v>
      </c>
      <c r="C246" s="134">
        <v>10</v>
      </c>
      <c r="D246" s="134">
        <v>4</v>
      </c>
      <c r="E246" s="126" t="s">
        <v>302</v>
      </c>
      <c r="F246" s="127" t="s">
        <v>252</v>
      </c>
      <c r="G246" s="129">
        <v>15269.4</v>
      </c>
    </row>
    <row r="247" spans="1:7" ht="27">
      <c r="A247" s="131" t="s">
        <v>259</v>
      </c>
      <c r="B247" s="133">
        <v>907</v>
      </c>
      <c r="C247" s="134">
        <v>10</v>
      </c>
      <c r="D247" s="134">
        <v>4</v>
      </c>
      <c r="E247" s="126" t="s">
        <v>302</v>
      </c>
      <c r="F247" s="127" t="s">
        <v>260</v>
      </c>
      <c r="G247" s="129">
        <v>15269.4</v>
      </c>
    </row>
    <row r="248" spans="1:7" s="103" customFormat="1">
      <c r="A248" s="132" t="s">
        <v>740</v>
      </c>
      <c r="B248" s="136">
        <v>910</v>
      </c>
      <c r="C248" s="135">
        <v>0</v>
      </c>
      <c r="D248" s="135">
        <v>0</v>
      </c>
      <c r="E248" s="121" t="s">
        <v>252</v>
      </c>
      <c r="F248" s="122" t="s">
        <v>252</v>
      </c>
      <c r="G248" s="124">
        <v>108611.7</v>
      </c>
    </row>
    <row r="249" spans="1:7" s="103" customFormat="1">
      <c r="A249" s="132" t="s">
        <v>722</v>
      </c>
      <c r="B249" s="136">
        <v>910</v>
      </c>
      <c r="C249" s="135">
        <v>1</v>
      </c>
      <c r="D249" s="135">
        <v>0</v>
      </c>
      <c r="E249" s="121" t="s">
        <v>252</v>
      </c>
      <c r="F249" s="122" t="s">
        <v>252</v>
      </c>
      <c r="G249" s="124">
        <v>27410.6</v>
      </c>
    </row>
    <row r="250" spans="1:7" s="103" customFormat="1" ht="27">
      <c r="A250" s="131" t="s">
        <v>448</v>
      </c>
      <c r="B250" s="133">
        <v>910</v>
      </c>
      <c r="C250" s="134">
        <v>1</v>
      </c>
      <c r="D250" s="134">
        <v>6</v>
      </c>
      <c r="E250" s="126" t="s">
        <v>252</v>
      </c>
      <c r="F250" s="127" t="s">
        <v>252</v>
      </c>
      <c r="G250" s="129">
        <v>8801.5</v>
      </c>
    </row>
    <row r="251" spans="1:7" ht="40.200000000000003">
      <c r="A251" s="131" t="s">
        <v>440</v>
      </c>
      <c r="B251" s="133">
        <v>910</v>
      </c>
      <c r="C251" s="134">
        <v>1</v>
      </c>
      <c r="D251" s="134">
        <v>6</v>
      </c>
      <c r="E251" s="126" t="s">
        <v>441</v>
      </c>
      <c r="F251" s="127" t="s">
        <v>252</v>
      </c>
      <c r="G251" s="129">
        <v>8801.5</v>
      </c>
    </row>
    <row r="252" spans="1:7" ht="53.4">
      <c r="A252" s="131" t="s">
        <v>442</v>
      </c>
      <c r="B252" s="133">
        <v>910</v>
      </c>
      <c r="C252" s="134">
        <v>1</v>
      </c>
      <c r="D252" s="134">
        <v>6</v>
      </c>
      <c r="E252" s="126" t="s">
        <v>443</v>
      </c>
      <c r="F252" s="127" t="s">
        <v>252</v>
      </c>
      <c r="G252" s="129">
        <v>8801.5</v>
      </c>
    </row>
    <row r="253" spans="1:7" ht="53.4">
      <c r="A253" s="131" t="s">
        <v>444</v>
      </c>
      <c r="B253" s="133">
        <v>910</v>
      </c>
      <c r="C253" s="134">
        <v>1</v>
      </c>
      <c r="D253" s="134">
        <v>6</v>
      </c>
      <c r="E253" s="126" t="s">
        <v>445</v>
      </c>
      <c r="F253" s="127" t="s">
        <v>252</v>
      </c>
      <c r="G253" s="129">
        <v>8801.5</v>
      </c>
    </row>
    <row r="254" spans="1:7">
      <c r="A254" s="131" t="s">
        <v>378</v>
      </c>
      <c r="B254" s="133">
        <v>910</v>
      </c>
      <c r="C254" s="134">
        <v>1</v>
      </c>
      <c r="D254" s="134">
        <v>6</v>
      </c>
      <c r="E254" s="126" t="s">
        <v>447</v>
      </c>
      <c r="F254" s="127" t="s">
        <v>252</v>
      </c>
      <c r="G254" s="129">
        <v>8801.5</v>
      </c>
    </row>
    <row r="255" spans="1:7" ht="53.4">
      <c r="A255" s="131" t="s">
        <v>271</v>
      </c>
      <c r="B255" s="133">
        <v>910</v>
      </c>
      <c r="C255" s="134">
        <v>1</v>
      </c>
      <c r="D255" s="134">
        <v>6</v>
      </c>
      <c r="E255" s="126" t="s">
        <v>447</v>
      </c>
      <c r="F255" s="127" t="s">
        <v>272</v>
      </c>
      <c r="G255" s="129">
        <v>7062.9</v>
      </c>
    </row>
    <row r="256" spans="1:7" ht="27">
      <c r="A256" s="131" t="s">
        <v>259</v>
      </c>
      <c r="B256" s="133">
        <v>910</v>
      </c>
      <c r="C256" s="134">
        <v>1</v>
      </c>
      <c r="D256" s="134">
        <v>6</v>
      </c>
      <c r="E256" s="126" t="s">
        <v>447</v>
      </c>
      <c r="F256" s="127" t="s">
        <v>260</v>
      </c>
      <c r="G256" s="129">
        <v>1684.1</v>
      </c>
    </row>
    <row r="257" spans="1:7" s="103" customFormat="1">
      <c r="A257" s="131" t="s">
        <v>273</v>
      </c>
      <c r="B257" s="133">
        <v>910</v>
      </c>
      <c r="C257" s="134">
        <v>1</v>
      </c>
      <c r="D257" s="134">
        <v>6</v>
      </c>
      <c r="E257" s="126" t="s">
        <v>447</v>
      </c>
      <c r="F257" s="127" t="s">
        <v>274</v>
      </c>
      <c r="G257" s="129">
        <v>54.5</v>
      </c>
    </row>
    <row r="258" spans="1:7">
      <c r="A258" s="131" t="s">
        <v>398</v>
      </c>
      <c r="B258" s="133">
        <v>910</v>
      </c>
      <c r="C258" s="134">
        <v>1</v>
      </c>
      <c r="D258" s="134">
        <v>13</v>
      </c>
      <c r="E258" s="126" t="s">
        <v>252</v>
      </c>
      <c r="F258" s="127" t="s">
        <v>252</v>
      </c>
      <c r="G258" s="129">
        <v>18609.099999999999</v>
      </c>
    </row>
    <row r="259" spans="1:7" ht="40.200000000000003">
      <c r="A259" s="131" t="s">
        <v>440</v>
      </c>
      <c r="B259" s="133">
        <v>910</v>
      </c>
      <c r="C259" s="134">
        <v>1</v>
      </c>
      <c r="D259" s="134">
        <v>13</v>
      </c>
      <c r="E259" s="126" t="s">
        <v>441</v>
      </c>
      <c r="F259" s="127" t="s">
        <v>252</v>
      </c>
      <c r="G259" s="129">
        <v>18609.099999999999</v>
      </c>
    </row>
    <row r="260" spans="1:7" ht="53.4">
      <c r="A260" s="131" t="s">
        <v>442</v>
      </c>
      <c r="B260" s="133">
        <v>910</v>
      </c>
      <c r="C260" s="134">
        <v>1</v>
      </c>
      <c r="D260" s="134">
        <v>13</v>
      </c>
      <c r="E260" s="126" t="s">
        <v>443</v>
      </c>
      <c r="F260" s="127" t="s">
        <v>252</v>
      </c>
      <c r="G260" s="129">
        <v>18609.099999999999</v>
      </c>
    </row>
    <row r="261" spans="1:7" ht="53.4">
      <c r="A261" s="131" t="s">
        <v>444</v>
      </c>
      <c r="B261" s="133">
        <v>910</v>
      </c>
      <c r="C261" s="134">
        <v>1</v>
      </c>
      <c r="D261" s="134">
        <v>13</v>
      </c>
      <c r="E261" s="126" t="s">
        <v>445</v>
      </c>
      <c r="F261" s="127" t="s">
        <v>252</v>
      </c>
      <c r="G261" s="129">
        <v>18609.099999999999</v>
      </c>
    </row>
    <row r="262" spans="1:7" s="103" customFormat="1">
      <c r="A262" s="131" t="s">
        <v>269</v>
      </c>
      <c r="B262" s="133">
        <v>910</v>
      </c>
      <c r="C262" s="134">
        <v>1</v>
      </c>
      <c r="D262" s="134">
        <v>13</v>
      </c>
      <c r="E262" s="126" t="s">
        <v>449</v>
      </c>
      <c r="F262" s="127" t="s">
        <v>252</v>
      </c>
      <c r="G262" s="129">
        <v>18609.099999999999</v>
      </c>
    </row>
    <row r="263" spans="1:7" ht="53.4">
      <c r="A263" s="131" t="s">
        <v>271</v>
      </c>
      <c r="B263" s="133">
        <v>910</v>
      </c>
      <c r="C263" s="134">
        <v>1</v>
      </c>
      <c r="D263" s="134">
        <v>13</v>
      </c>
      <c r="E263" s="126" t="s">
        <v>449</v>
      </c>
      <c r="F263" s="127" t="s">
        <v>272</v>
      </c>
      <c r="G263" s="129">
        <v>17460.8</v>
      </c>
    </row>
    <row r="264" spans="1:7" ht="27">
      <c r="A264" s="131" t="s">
        <v>259</v>
      </c>
      <c r="B264" s="133">
        <v>910</v>
      </c>
      <c r="C264" s="134">
        <v>1</v>
      </c>
      <c r="D264" s="134">
        <v>13</v>
      </c>
      <c r="E264" s="126" t="s">
        <v>449</v>
      </c>
      <c r="F264" s="127" t="s">
        <v>260</v>
      </c>
      <c r="G264" s="129">
        <v>1148.2</v>
      </c>
    </row>
    <row r="265" spans="1:7">
      <c r="A265" s="131" t="s">
        <v>273</v>
      </c>
      <c r="B265" s="133">
        <v>910</v>
      </c>
      <c r="C265" s="134">
        <v>1</v>
      </c>
      <c r="D265" s="134">
        <v>13</v>
      </c>
      <c r="E265" s="126" t="s">
        <v>449</v>
      </c>
      <c r="F265" s="127" t="s">
        <v>274</v>
      </c>
      <c r="G265" s="129">
        <v>0.1</v>
      </c>
    </row>
    <row r="266" spans="1:7" s="103" customFormat="1">
      <c r="A266" s="132" t="s">
        <v>728</v>
      </c>
      <c r="B266" s="136">
        <v>910</v>
      </c>
      <c r="C266" s="135">
        <v>7</v>
      </c>
      <c r="D266" s="135">
        <v>0</v>
      </c>
      <c r="E266" s="121" t="s">
        <v>252</v>
      </c>
      <c r="F266" s="122" t="s">
        <v>252</v>
      </c>
      <c r="G266" s="124">
        <v>88</v>
      </c>
    </row>
    <row r="267" spans="1:7" ht="27">
      <c r="A267" s="131" t="s">
        <v>268</v>
      </c>
      <c r="B267" s="133">
        <v>910</v>
      </c>
      <c r="C267" s="134">
        <v>7</v>
      </c>
      <c r="D267" s="134">
        <v>5</v>
      </c>
      <c r="E267" s="126" t="s">
        <v>252</v>
      </c>
      <c r="F267" s="127" t="s">
        <v>252</v>
      </c>
      <c r="G267" s="129">
        <v>88</v>
      </c>
    </row>
    <row r="268" spans="1:7" ht="40.200000000000003">
      <c r="A268" s="131" t="s">
        <v>440</v>
      </c>
      <c r="B268" s="133">
        <v>910</v>
      </c>
      <c r="C268" s="134">
        <v>7</v>
      </c>
      <c r="D268" s="134">
        <v>5</v>
      </c>
      <c r="E268" s="126" t="s">
        <v>441</v>
      </c>
      <c r="F268" s="127" t="s">
        <v>252</v>
      </c>
      <c r="G268" s="129">
        <v>88</v>
      </c>
    </row>
    <row r="269" spans="1:7" ht="53.4">
      <c r="A269" s="131" t="s">
        <v>442</v>
      </c>
      <c r="B269" s="133">
        <v>910</v>
      </c>
      <c r="C269" s="134">
        <v>7</v>
      </c>
      <c r="D269" s="134">
        <v>5</v>
      </c>
      <c r="E269" s="126" t="s">
        <v>443</v>
      </c>
      <c r="F269" s="127" t="s">
        <v>252</v>
      </c>
      <c r="G269" s="129">
        <v>88</v>
      </c>
    </row>
    <row r="270" spans="1:7" ht="53.4">
      <c r="A270" s="131" t="s">
        <v>444</v>
      </c>
      <c r="B270" s="133">
        <v>910</v>
      </c>
      <c r="C270" s="134">
        <v>7</v>
      </c>
      <c r="D270" s="134">
        <v>5</v>
      </c>
      <c r="E270" s="126" t="s">
        <v>445</v>
      </c>
      <c r="F270" s="127" t="s">
        <v>252</v>
      </c>
      <c r="G270" s="129">
        <v>88</v>
      </c>
    </row>
    <row r="271" spans="1:7">
      <c r="A271" s="131" t="s">
        <v>266</v>
      </c>
      <c r="B271" s="133">
        <v>910</v>
      </c>
      <c r="C271" s="134">
        <v>7</v>
      </c>
      <c r="D271" s="134">
        <v>5</v>
      </c>
      <c r="E271" s="126" t="s">
        <v>446</v>
      </c>
      <c r="F271" s="127" t="s">
        <v>252</v>
      </c>
      <c r="G271" s="129">
        <v>88</v>
      </c>
    </row>
    <row r="272" spans="1:7" ht="27">
      <c r="A272" s="131" t="s">
        <v>259</v>
      </c>
      <c r="B272" s="133">
        <v>910</v>
      </c>
      <c r="C272" s="134">
        <v>7</v>
      </c>
      <c r="D272" s="134">
        <v>5</v>
      </c>
      <c r="E272" s="126" t="s">
        <v>446</v>
      </c>
      <c r="F272" s="127" t="s">
        <v>260</v>
      </c>
      <c r="G272" s="129">
        <v>88</v>
      </c>
    </row>
    <row r="273" spans="1:7" s="103" customFormat="1" ht="27">
      <c r="A273" s="132" t="s">
        <v>734</v>
      </c>
      <c r="B273" s="136">
        <v>910</v>
      </c>
      <c r="C273" s="135">
        <v>13</v>
      </c>
      <c r="D273" s="135">
        <v>0</v>
      </c>
      <c r="E273" s="121" t="s">
        <v>252</v>
      </c>
      <c r="F273" s="122" t="s">
        <v>252</v>
      </c>
      <c r="G273" s="124">
        <v>12.8</v>
      </c>
    </row>
    <row r="274" spans="1:7" ht="27">
      <c r="A274" s="131" t="s">
        <v>456</v>
      </c>
      <c r="B274" s="133">
        <v>910</v>
      </c>
      <c r="C274" s="134">
        <v>13</v>
      </c>
      <c r="D274" s="134">
        <v>1</v>
      </c>
      <c r="E274" s="126" t="s">
        <v>252</v>
      </c>
      <c r="F274" s="127" t="s">
        <v>252</v>
      </c>
      <c r="G274" s="129">
        <v>12.8</v>
      </c>
    </row>
    <row r="275" spans="1:7" ht="40.200000000000003">
      <c r="A275" s="131" t="s">
        <v>440</v>
      </c>
      <c r="B275" s="133">
        <v>910</v>
      </c>
      <c r="C275" s="134">
        <v>13</v>
      </c>
      <c r="D275" s="134">
        <v>1</v>
      </c>
      <c r="E275" s="126" t="s">
        <v>441</v>
      </c>
      <c r="F275" s="127" t="s">
        <v>252</v>
      </c>
      <c r="G275" s="129">
        <v>12.8</v>
      </c>
    </row>
    <row r="276" spans="1:7" ht="53.4">
      <c r="A276" s="131" t="s">
        <v>442</v>
      </c>
      <c r="B276" s="133">
        <v>910</v>
      </c>
      <c r="C276" s="134">
        <v>13</v>
      </c>
      <c r="D276" s="134">
        <v>1</v>
      </c>
      <c r="E276" s="126" t="s">
        <v>443</v>
      </c>
      <c r="F276" s="127" t="s">
        <v>252</v>
      </c>
      <c r="G276" s="129">
        <v>12.8</v>
      </c>
    </row>
    <row r="277" spans="1:7" s="103" customFormat="1">
      <c r="A277" s="131" t="s">
        <v>450</v>
      </c>
      <c r="B277" s="133">
        <v>910</v>
      </c>
      <c r="C277" s="134">
        <v>13</v>
      </c>
      <c r="D277" s="134">
        <v>1</v>
      </c>
      <c r="E277" s="126" t="s">
        <v>451</v>
      </c>
      <c r="F277" s="127" t="s">
        <v>252</v>
      </c>
      <c r="G277" s="129">
        <v>12.8</v>
      </c>
    </row>
    <row r="278" spans="1:7" s="103" customFormat="1">
      <c r="A278" s="131" t="s">
        <v>452</v>
      </c>
      <c r="B278" s="133">
        <v>910</v>
      </c>
      <c r="C278" s="134">
        <v>13</v>
      </c>
      <c r="D278" s="134">
        <v>1</v>
      </c>
      <c r="E278" s="126" t="s">
        <v>453</v>
      </c>
      <c r="F278" s="127" t="s">
        <v>252</v>
      </c>
      <c r="G278" s="129">
        <v>12.8</v>
      </c>
    </row>
    <row r="279" spans="1:7">
      <c r="A279" s="131" t="s">
        <v>454</v>
      </c>
      <c r="B279" s="133">
        <v>910</v>
      </c>
      <c r="C279" s="134">
        <v>13</v>
      </c>
      <c r="D279" s="134">
        <v>1</v>
      </c>
      <c r="E279" s="126" t="s">
        <v>453</v>
      </c>
      <c r="F279" s="127" t="s">
        <v>455</v>
      </c>
      <c r="G279" s="129">
        <v>12.8</v>
      </c>
    </row>
    <row r="280" spans="1:7" s="103" customFormat="1" ht="40.200000000000003">
      <c r="A280" s="132" t="s">
        <v>735</v>
      </c>
      <c r="B280" s="136">
        <v>910</v>
      </c>
      <c r="C280" s="135">
        <v>14</v>
      </c>
      <c r="D280" s="135">
        <v>0</v>
      </c>
      <c r="E280" s="121" t="s">
        <v>252</v>
      </c>
      <c r="F280" s="122" t="s">
        <v>252</v>
      </c>
      <c r="G280" s="124">
        <v>81100.3</v>
      </c>
    </row>
    <row r="281" spans="1:7" ht="27">
      <c r="A281" s="131" t="s">
        <v>468</v>
      </c>
      <c r="B281" s="133">
        <v>910</v>
      </c>
      <c r="C281" s="134">
        <v>14</v>
      </c>
      <c r="D281" s="134">
        <v>1</v>
      </c>
      <c r="E281" s="126" t="s">
        <v>252</v>
      </c>
      <c r="F281" s="127" t="s">
        <v>252</v>
      </c>
      <c r="G281" s="129">
        <v>67163.399999999994</v>
      </c>
    </row>
    <row r="282" spans="1:7" ht="40.200000000000003">
      <c r="A282" s="131" t="s">
        <v>440</v>
      </c>
      <c r="B282" s="133">
        <v>910</v>
      </c>
      <c r="C282" s="134">
        <v>14</v>
      </c>
      <c r="D282" s="134">
        <v>1</v>
      </c>
      <c r="E282" s="126" t="s">
        <v>441</v>
      </c>
      <c r="F282" s="127" t="s">
        <v>252</v>
      </c>
      <c r="G282" s="129">
        <v>67163.399999999994</v>
      </c>
    </row>
    <row r="283" spans="1:7" ht="53.4">
      <c r="A283" s="131" t="s">
        <v>457</v>
      </c>
      <c r="B283" s="133">
        <v>910</v>
      </c>
      <c r="C283" s="134">
        <v>14</v>
      </c>
      <c r="D283" s="134">
        <v>1</v>
      </c>
      <c r="E283" s="126" t="s">
        <v>458</v>
      </c>
      <c r="F283" s="127" t="s">
        <v>252</v>
      </c>
      <c r="G283" s="129">
        <v>67163.399999999994</v>
      </c>
    </row>
    <row r="284" spans="1:7" ht="27">
      <c r="A284" s="131" t="s">
        <v>459</v>
      </c>
      <c r="B284" s="133">
        <v>910</v>
      </c>
      <c r="C284" s="134">
        <v>14</v>
      </c>
      <c r="D284" s="134">
        <v>1</v>
      </c>
      <c r="E284" s="126" t="s">
        <v>460</v>
      </c>
      <c r="F284" s="127" t="s">
        <v>252</v>
      </c>
      <c r="G284" s="129">
        <v>67163.399999999994</v>
      </c>
    </row>
    <row r="285" spans="1:7" ht="40.200000000000003">
      <c r="A285" s="131" t="s">
        <v>466</v>
      </c>
      <c r="B285" s="133">
        <v>910</v>
      </c>
      <c r="C285" s="134">
        <v>14</v>
      </c>
      <c r="D285" s="134">
        <v>1</v>
      </c>
      <c r="E285" s="126" t="s">
        <v>467</v>
      </c>
      <c r="F285" s="127" t="s">
        <v>252</v>
      </c>
      <c r="G285" s="129">
        <v>66498.399999999994</v>
      </c>
    </row>
    <row r="286" spans="1:7">
      <c r="A286" s="131" t="s">
        <v>463</v>
      </c>
      <c r="B286" s="133">
        <v>910</v>
      </c>
      <c r="C286" s="134">
        <v>14</v>
      </c>
      <c r="D286" s="134">
        <v>1</v>
      </c>
      <c r="E286" s="126" t="s">
        <v>467</v>
      </c>
      <c r="F286" s="127" t="s">
        <v>464</v>
      </c>
      <c r="G286" s="129">
        <v>66498.399999999994</v>
      </c>
    </row>
    <row r="287" spans="1:7">
      <c r="A287" s="131" t="s">
        <v>469</v>
      </c>
      <c r="B287" s="133">
        <v>910</v>
      </c>
      <c r="C287" s="134">
        <v>14</v>
      </c>
      <c r="D287" s="134">
        <v>1</v>
      </c>
      <c r="E287" s="126" t="s">
        <v>470</v>
      </c>
      <c r="F287" s="127" t="s">
        <v>252</v>
      </c>
      <c r="G287" s="129">
        <v>665</v>
      </c>
    </row>
    <row r="288" spans="1:7">
      <c r="A288" s="131" t="s">
        <v>463</v>
      </c>
      <c r="B288" s="133">
        <v>910</v>
      </c>
      <c r="C288" s="134">
        <v>14</v>
      </c>
      <c r="D288" s="134">
        <v>1</v>
      </c>
      <c r="E288" s="126" t="s">
        <v>470</v>
      </c>
      <c r="F288" s="127" t="s">
        <v>464</v>
      </c>
      <c r="G288" s="129">
        <v>665</v>
      </c>
    </row>
    <row r="289" spans="1:7">
      <c r="A289" s="131" t="s">
        <v>465</v>
      </c>
      <c r="B289" s="133">
        <v>910</v>
      </c>
      <c r="C289" s="134">
        <v>14</v>
      </c>
      <c r="D289" s="134">
        <v>3</v>
      </c>
      <c r="E289" s="126" t="s">
        <v>252</v>
      </c>
      <c r="F289" s="127" t="s">
        <v>252</v>
      </c>
      <c r="G289" s="129">
        <v>13936.9</v>
      </c>
    </row>
    <row r="290" spans="1:7" ht="40.200000000000003">
      <c r="A290" s="131" t="s">
        <v>440</v>
      </c>
      <c r="B290" s="133">
        <v>910</v>
      </c>
      <c r="C290" s="134">
        <v>14</v>
      </c>
      <c r="D290" s="134">
        <v>3</v>
      </c>
      <c r="E290" s="126" t="s">
        <v>441</v>
      </c>
      <c r="F290" s="127" t="s">
        <v>252</v>
      </c>
      <c r="G290" s="129">
        <v>13936.9</v>
      </c>
    </row>
    <row r="291" spans="1:7" ht="53.4">
      <c r="A291" s="131" t="s">
        <v>457</v>
      </c>
      <c r="B291" s="133">
        <v>910</v>
      </c>
      <c r="C291" s="134">
        <v>14</v>
      </c>
      <c r="D291" s="134">
        <v>3</v>
      </c>
      <c r="E291" s="126" t="s">
        <v>458</v>
      </c>
      <c r="F291" s="127" t="s">
        <v>252</v>
      </c>
      <c r="G291" s="129">
        <v>13936.9</v>
      </c>
    </row>
    <row r="292" spans="1:7" ht="27">
      <c r="A292" s="131" t="s">
        <v>459</v>
      </c>
      <c r="B292" s="133">
        <v>910</v>
      </c>
      <c r="C292" s="134">
        <v>14</v>
      </c>
      <c r="D292" s="134">
        <v>3</v>
      </c>
      <c r="E292" s="126" t="s">
        <v>460</v>
      </c>
      <c r="F292" s="127" t="s">
        <v>252</v>
      </c>
      <c r="G292" s="129">
        <v>13936.9</v>
      </c>
    </row>
    <row r="293" spans="1:7" ht="40.200000000000003">
      <c r="A293" s="131" t="s">
        <v>461</v>
      </c>
      <c r="B293" s="133">
        <v>910</v>
      </c>
      <c r="C293" s="134">
        <v>14</v>
      </c>
      <c r="D293" s="134">
        <v>3</v>
      </c>
      <c r="E293" s="126" t="s">
        <v>462</v>
      </c>
      <c r="F293" s="127" t="s">
        <v>252</v>
      </c>
      <c r="G293" s="129">
        <v>13936.9</v>
      </c>
    </row>
    <row r="294" spans="1:7">
      <c r="A294" s="131" t="s">
        <v>463</v>
      </c>
      <c r="B294" s="133">
        <v>910</v>
      </c>
      <c r="C294" s="134">
        <v>14</v>
      </c>
      <c r="D294" s="134">
        <v>3</v>
      </c>
      <c r="E294" s="126" t="s">
        <v>462</v>
      </c>
      <c r="F294" s="127" t="s">
        <v>464</v>
      </c>
      <c r="G294" s="129">
        <v>13936.9</v>
      </c>
    </row>
    <row r="295" spans="1:7" s="103" customFormat="1">
      <c r="A295" s="132" t="s">
        <v>741</v>
      </c>
      <c r="B295" s="136">
        <v>913</v>
      </c>
      <c r="C295" s="135">
        <v>0</v>
      </c>
      <c r="D295" s="135">
        <v>0</v>
      </c>
      <c r="E295" s="121" t="s">
        <v>252</v>
      </c>
      <c r="F295" s="122" t="s">
        <v>252</v>
      </c>
      <c r="G295" s="124">
        <v>40098.699999999997</v>
      </c>
    </row>
    <row r="296" spans="1:7" s="103" customFormat="1">
      <c r="A296" s="132" t="s">
        <v>722</v>
      </c>
      <c r="B296" s="136">
        <v>913</v>
      </c>
      <c r="C296" s="135">
        <v>1</v>
      </c>
      <c r="D296" s="135">
        <v>0</v>
      </c>
      <c r="E296" s="121" t="s">
        <v>252</v>
      </c>
      <c r="F296" s="122" t="s">
        <v>252</v>
      </c>
      <c r="G296" s="124">
        <v>23962.400000000001</v>
      </c>
    </row>
    <row r="297" spans="1:7">
      <c r="A297" s="131" t="s">
        <v>398</v>
      </c>
      <c r="B297" s="133">
        <v>913</v>
      </c>
      <c r="C297" s="134">
        <v>1</v>
      </c>
      <c r="D297" s="134">
        <v>13</v>
      </c>
      <c r="E297" s="126" t="s">
        <v>252</v>
      </c>
      <c r="F297" s="127" t="s">
        <v>252</v>
      </c>
      <c r="G297" s="129">
        <v>23962.400000000001</v>
      </c>
    </row>
    <row r="298" spans="1:7" ht="40.200000000000003">
      <c r="A298" s="131" t="s">
        <v>471</v>
      </c>
      <c r="B298" s="133">
        <v>913</v>
      </c>
      <c r="C298" s="134">
        <v>1</v>
      </c>
      <c r="D298" s="134">
        <v>13</v>
      </c>
      <c r="E298" s="126" t="s">
        <v>472</v>
      </c>
      <c r="F298" s="127" t="s">
        <v>252</v>
      </c>
      <c r="G298" s="129">
        <v>23962.400000000001</v>
      </c>
    </row>
    <row r="299" spans="1:7" ht="53.4">
      <c r="A299" s="131" t="s">
        <v>473</v>
      </c>
      <c r="B299" s="133">
        <v>913</v>
      </c>
      <c r="C299" s="134">
        <v>1</v>
      </c>
      <c r="D299" s="134">
        <v>13</v>
      </c>
      <c r="E299" s="126" t="s">
        <v>474</v>
      </c>
      <c r="F299" s="127" t="s">
        <v>252</v>
      </c>
      <c r="G299" s="129">
        <v>1164</v>
      </c>
    </row>
    <row r="300" spans="1:7" ht="27">
      <c r="A300" s="131" t="s">
        <v>475</v>
      </c>
      <c r="B300" s="133">
        <v>913</v>
      </c>
      <c r="C300" s="134">
        <v>1</v>
      </c>
      <c r="D300" s="134">
        <v>13</v>
      </c>
      <c r="E300" s="126" t="s">
        <v>476</v>
      </c>
      <c r="F300" s="127" t="s">
        <v>252</v>
      </c>
      <c r="G300" s="129">
        <v>1164</v>
      </c>
    </row>
    <row r="301" spans="1:7">
      <c r="A301" s="131" t="s">
        <v>477</v>
      </c>
      <c r="B301" s="133">
        <v>913</v>
      </c>
      <c r="C301" s="134">
        <v>1</v>
      </c>
      <c r="D301" s="134">
        <v>13</v>
      </c>
      <c r="E301" s="126" t="s">
        <v>478</v>
      </c>
      <c r="F301" s="127" t="s">
        <v>252</v>
      </c>
      <c r="G301" s="129">
        <v>550</v>
      </c>
    </row>
    <row r="302" spans="1:7" ht="27">
      <c r="A302" s="131" t="s">
        <v>259</v>
      </c>
      <c r="B302" s="133">
        <v>913</v>
      </c>
      <c r="C302" s="134">
        <v>1</v>
      </c>
      <c r="D302" s="134">
        <v>13</v>
      </c>
      <c r="E302" s="126" t="s">
        <v>478</v>
      </c>
      <c r="F302" s="127" t="s">
        <v>260</v>
      </c>
      <c r="G302" s="129">
        <v>550</v>
      </c>
    </row>
    <row r="303" spans="1:7">
      <c r="A303" s="131" t="s">
        <v>479</v>
      </c>
      <c r="B303" s="133">
        <v>913</v>
      </c>
      <c r="C303" s="134">
        <v>1</v>
      </c>
      <c r="D303" s="134">
        <v>13</v>
      </c>
      <c r="E303" s="126" t="s">
        <v>480</v>
      </c>
      <c r="F303" s="127" t="s">
        <v>252</v>
      </c>
      <c r="G303" s="129">
        <v>150</v>
      </c>
    </row>
    <row r="304" spans="1:7" s="103" customFormat="1" ht="27">
      <c r="A304" s="131" t="s">
        <v>259</v>
      </c>
      <c r="B304" s="133">
        <v>913</v>
      </c>
      <c r="C304" s="134">
        <v>1</v>
      </c>
      <c r="D304" s="134">
        <v>13</v>
      </c>
      <c r="E304" s="126" t="s">
        <v>480</v>
      </c>
      <c r="F304" s="127" t="s">
        <v>260</v>
      </c>
      <c r="G304" s="129">
        <v>150</v>
      </c>
    </row>
    <row r="305" spans="1:7">
      <c r="A305" s="131" t="s">
        <v>483</v>
      </c>
      <c r="B305" s="133">
        <v>913</v>
      </c>
      <c r="C305" s="134">
        <v>1</v>
      </c>
      <c r="D305" s="134">
        <v>13</v>
      </c>
      <c r="E305" s="126" t="s">
        <v>484</v>
      </c>
      <c r="F305" s="127" t="s">
        <v>252</v>
      </c>
      <c r="G305" s="129">
        <v>317.10000000000002</v>
      </c>
    </row>
    <row r="306" spans="1:7" ht="27">
      <c r="A306" s="131" t="s">
        <v>259</v>
      </c>
      <c r="B306" s="133">
        <v>913</v>
      </c>
      <c r="C306" s="134">
        <v>1</v>
      </c>
      <c r="D306" s="134">
        <v>13</v>
      </c>
      <c r="E306" s="126" t="s">
        <v>484</v>
      </c>
      <c r="F306" s="127" t="s">
        <v>260</v>
      </c>
      <c r="G306" s="129">
        <v>176.4</v>
      </c>
    </row>
    <row r="307" spans="1:7">
      <c r="A307" s="131" t="s">
        <v>273</v>
      </c>
      <c r="B307" s="133">
        <v>913</v>
      </c>
      <c r="C307" s="134">
        <v>1</v>
      </c>
      <c r="D307" s="134">
        <v>13</v>
      </c>
      <c r="E307" s="126" t="s">
        <v>484</v>
      </c>
      <c r="F307" s="127" t="s">
        <v>274</v>
      </c>
      <c r="G307" s="129">
        <v>140.69999999999999</v>
      </c>
    </row>
    <row r="308" spans="1:7">
      <c r="A308" s="131" t="s">
        <v>279</v>
      </c>
      <c r="B308" s="133">
        <v>913</v>
      </c>
      <c r="C308" s="134">
        <v>1</v>
      </c>
      <c r="D308" s="134">
        <v>13</v>
      </c>
      <c r="E308" s="126" t="s">
        <v>490</v>
      </c>
      <c r="F308" s="127" t="s">
        <v>252</v>
      </c>
      <c r="G308" s="129">
        <v>146.9</v>
      </c>
    </row>
    <row r="309" spans="1:7" ht="27">
      <c r="A309" s="131" t="s">
        <v>259</v>
      </c>
      <c r="B309" s="133">
        <v>913</v>
      </c>
      <c r="C309" s="134">
        <v>1</v>
      </c>
      <c r="D309" s="134">
        <v>13</v>
      </c>
      <c r="E309" s="126" t="s">
        <v>490</v>
      </c>
      <c r="F309" s="127" t="s">
        <v>260</v>
      </c>
      <c r="G309" s="129">
        <v>146.9</v>
      </c>
    </row>
    <row r="310" spans="1:7" ht="53.4">
      <c r="A310" s="131" t="s">
        <v>491</v>
      </c>
      <c r="B310" s="133">
        <v>913</v>
      </c>
      <c r="C310" s="134">
        <v>1</v>
      </c>
      <c r="D310" s="134">
        <v>13</v>
      </c>
      <c r="E310" s="126" t="s">
        <v>492</v>
      </c>
      <c r="F310" s="127" t="s">
        <v>252</v>
      </c>
      <c r="G310" s="129">
        <v>19547.5</v>
      </c>
    </row>
    <row r="311" spans="1:7" ht="40.200000000000003">
      <c r="A311" s="131" t="s">
        <v>493</v>
      </c>
      <c r="B311" s="133">
        <v>913</v>
      </c>
      <c r="C311" s="134">
        <v>1</v>
      </c>
      <c r="D311" s="134">
        <v>13</v>
      </c>
      <c r="E311" s="126" t="s">
        <v>494</v>
      </c>
      <c r="F311" s="127" t="s">
        <v>252</v>
      </c>
      <c r="G311" s="129">
        <v>19547.5</v>
      </c>
    </row>
    <row r="312" spans="1:7" ht="27">
      <c r="A312" s="131" t="s">
        <v>495</v>
      </c>
      <c r="B312" s="133">
        <v>913</v>
      </c>
      <c r="C312" s="134">
        <v>1</v>
      </c>
      <c r="D312" s="134">
        <v>13</v>
      </c>
      <c r="E312" s="126" t="s">
        <v>496</v>
      </c>
      <c r="F312" s="127" t="s">
        <v>252</v>
      </c>
      <c r="G312" s="129">
        <v>18431.7</v>
      </c>
    </row>
    <row r="313" spans="1:7" ht="27">
      <c r="A313" s="131" t="s">
        <v>297</v>
      </c>
      <c r="B313" s="133">
        <v>913</v>
      </c>
      <c r="C313" s="134">
        <v>1</v>
      </c>
      <c r="D313" s="134">
        <v>13</v>
      </c>
      <c r="E313" s="126" t="s">
        <v>496</v>
      </c>
      <c r="F313" s="127" t="s">
        <v>298</v>
      </c>
      <c r="G313" s="129">
        <v>18431.7</v>
      </c>
    </row>
    <row r="314" spans="1:7" ht="27">
      <c r="A314" s="131" t="s">
        <v>497</v>
      </c>
      <c r="B314" s="133">
        <v>913</v>
      </c>
      <c r="C314" s="134">
        <v>1</v>
      </c>
      <c r="D314" s="134">
        <v>13</v>
      </c>
      <c r="E314" s="126" t="s">
        <v>498</v>
      </c>
      <c r="F314" s="127" t="s">
        <v>252</v>
      </c>
      <c r="G314" s="129">
        <v>1115.8</v>
      </c>
    </row>
    <row r="315" spans="1:7" ht="27">
      <c r="A315" s="131" t="s">
        <v>297</v>
      </c>
      <c r="B315" s="133">
        <v>913</v>
      </c>
      <c r="C315" s="134">
        <v>1</v>
      </c>
      <c r="D315" s="134">
        <v>13</v>
      </c>
      <c r="E315" s="126" t="s">
        <v>498</v>
      </c>
      <c r="F315" s="127" t="s">
        <v>298</v>
      </c>
      <c r="G315" s="129">
        <v>1115.8</v>
      </c>
    </row>
    <row r="316" spans="1:7" ht="40.200000000000003">
      <c r="A316" s="131" t="s">
        <v>507</v>
      </c>
      <c r="B316" s="133">
        <v>913</v>
      </c>
      <c r="C316" s="134">
        <v>1</v>
      </c>
      <c r="D316" s="134">
        <v>13</v>
      </c>
      <c r="E316" s="126" t="s">
        <v>508</v>
      </c>
      <c r="F316" s="127" t="s">
        <v>252</v>
      </c>
      <c r="G316" s="129">
        <v>3250.9</v>
      </c>
    </row>
    <row r="317" spans="1:7" s="103" customFormat="1" ht="27">
      <c r="A317" s="131" t="s">
        <v>509</v>
      </c>
      <c r="B317" s="133">
        <v>913</v>
      </c>
      <c r="C317" s="134">
        <v>1</v>
      </c>
      <c r="D317" s="134">
        <v>13</v>
      </c>
      <c r="E317" s="126" t="s">
        <v>510</v>
      </c>
      <c r="F317" s="127" t="s">
        <v>252</v>
      </c>
      <c r="G317" s="129">
        <v>3250.9</v>
      </c>
    </row>
    <row r="318" spans="1:7" ht="27">
      <c r="A318" s="131" t="s">
        <v>322</v>
      </c>
      <c r="B318" s="133">
        <v>913</v>
      </c>
      <c r="C318" s="134">
        <v>1</v>
      </c>
      <c r="D318" s="134">
        <v>13</v>
      </c>
      <c r="E318" s="126" t="s">
        <v>512</v>
      </c>
      <c r="F318" s="127" t="s">
        <v>252</v>
      </c>
      <c r="G318" s="129">
        <v>3250.9</v>
      </c>
    </row>
    <row r="319" spans="1:7" ht="53.4">
      <c r="A319" s="131" t="s">
        <v>271</v>
      </c>
      <c r="B319" s="133">
        <v>913</v>
      </c>
      <c r="C319" s="134">
        <v>1</v>
      </c>
      <c r="D319" s="134">
        <v>13</v>
      </c>
      <c r="E319" s="126" t="s">
        <v>512</v>
      </c>
      <c r="F319" s="127" t="s">
        <v>272</v>
      </c>
      <c r="G319" s="129">
        <v>3140.5</v>
      </c>
    </row>
    <row r="320" spans="1:7" ht="27">
      <c r="A320" s="131" t="s">
        <v>259</v>
      </c>
      <c r="B320" s="133">
        <v>913</v>
      </c>
      <c r="C320" s="134">
        <v>1</v>
      </c>
      <c r="D320" s="134">
        <v>13</v>
      </c>
      <c r="E320" s="126" t="s">
        <v>512</v>
      </c>
      <c r="F320" s="127" t="s">
        <v>260</v>
      </c>
      <c r="G320" s="129">
        <v>109.5</v>
      </c>
    </row>
    <row r="321" spans="1:7">
      <c r="A321" s="131" t="s">
        <v>273</v>
      </c>
      <c r="B321" s="133">
        <v>913</v>
      </c>
      <c r="C321" s="134">
        <v>1</v>
      </c>
      <c r="D321" s="134">
        <v>13</v>
      </c>
      <c r="E321" s="126" t="s">
        <v>512</v>
      </c>
      <c r="F321" s="127" t="s">
        <v>274</v>
      </c>
      <c r="G321" s="129">
        <v>0.9</v>
      </c>
    </row>
    <row r="322" spans="1:7" s="103" customFormat="1">
      <c r="A322" s="132" t="s">
        <v>725</v>
      </c>
      <c r="B322" s="136">
        <v>913</v>
      </c>
      <c r="C322" s="135">
        <v>4</v>
      </c>
      <c r="D322" s="135">
        <v>0</v>
      </c>
      <c r="E322" s="121" t="s">
        <v>252</v>
      </c>
      <c r="F322" s="122" t="s">
        <v>252</v>
      </c>
      <c r="G322" s="124">
        <v>9040.9</v>
      </c>
    </row>
    <row r="323" spans="1:7">
      <c r="A323" s="131" t="s">
        <v>501</v>
      </c>
      <c r="B323" s="133">
        <v>913</v>
      </c>
      <c r="C323" s="134">
        <v>4</v>
      </c>
      <c r="D323" s="134">
        <v>9</v>
      </c>
      <c r="E323" s="126" t="s">
        <v>252</v>
      </c>
      <c r="F323" s="127" t="s">
        <v>252</v>
      </c>
      <c r="G323" s="129">
        <v>8525.9</v>
      </c>
    </row>
    <row r="324" spans="1:7" ht="40.200000000000003">
      <c r="A324" s="131" t="s">
        <v>471</v>
      </c>
      <c r="B324" s="133">
        <v>913</v>
      </c>
      <c r="C324" s="134">
        <v>4</v>
      </c>
      <c r="D324" s="134">
        <v>9</v>
      </c>
      <c r="E324" s="126" t="s">
        <v>472</v>
      </c>
      <c r="F324" s="127" t="s">
        <v>252</v>
      </c>
      <c r="G324" s="129">
        <v>8525.9</v>
      </c>
    </row>
    <row r="325" spans="1:7" s="103" customFormat="1" ht="53.4">
      <c r="A325" s="131" t="s">
        <v>491</v>
      </c>
      <c r="B325" s="133">
        <v>913</v>
      </c>
      <c r="C325" s="134">
        <v>4</v>
      </c>
      <c r="D325" s="134">
        <v>9</v>
      </c>
      <c r="E325" s="126" t="s">
        <v>492</v>
      </c>
      <c r="F325" s="127" t="s">
        <v>252</v>
      </c>
      <c r="G325" s="129">
        <v>8525.9</v>
      </c>
    </row>
    <row r="326" spans="1:7" ht="40.200000000000003">
      <c r="A326" s="131" t="s">
        <v>493</v>
      </c>
      <c r="B326" s="133">
        <v>913</v>
      </c>
      <c r="C326" s="134">
        <v>4</v>
      </c>
      <c r="D326" s="134">
        <v>9</v>
      </c>
      <c r="E326" s="126" t="s">
        <v>494</v>
      </c>
      <c r="F326" s="127" t="s">
        <v>252</v>
      </c>
      <c r="G326" s="129">
        <v>8525.9</v>
      </c>
    </row>
    <row r="327" spans="1:7" ht="40.200000000000003">
      <c r="A327" s="131" t="s">
        <v>499</v>
      </c>
      <c r="B327" s="133">
        <v>913</v>
      </c>
      <c r="C327" s="134">
        <v>4</v>
      </c>
      <c r="D327" s="134">
        <v>9</v>
      </c>
      <c r="E327" s="126" t="s">
        <v>500</v>
      </c>
      <c r="F327" s="127" t="s">
        <v>252</v>
      </c>
      <c r="G327" s="129">
        <v>8525.9</v>
      </c>
    </row>
    <row r="328" spans="1:7" ht="27">
      <c r="A328" s="131" t="s">
        <v>297</v>
      </c>
      <c r="B328" s="133">
        <v>913</v>
      </c>
      <c r="C328" s="134">
        <v>4</v>
      </c>
      <c r="D328" s="134">
        <v>9</v>
      </c>
      <c r="E328" s="126" t="s">
        <v>500</v>
      </c>
      <c r="F328" s="127" t="s">
        <v>298</v>
      </c>
      <c r="G328" s="129">
        <v>8525.9</v>
      </c>
    </row>
    <row r="329" spans="1:7">
      <c r="A329" s="131" t="s">
        <v>439</v>
      </c>
      <c r="B329" s="133">
        <v>913</v>
      </c>
      <c r="C329" s="134">
        <v>4</v>
      </c>
      <c r="D329" s="134">
        <v>12</v>
      </c>
      <c r="E329" s="126" t="s">
        <v>252</v>
      </c>
      <c r="F329" s="127" t="s">
        <v>252</v>
      </c>
      <c r="G329" s="129">
        <v>515</v>
      </c>
    </row>
    <row r="330" spans="1:7" ht="40.200000000000003">
      <c r="A330" s="131" t="s">
        <v>471</v>
      </c>
      <c r="B330" s="133">
        <v>913</v>
      </c>
      <c r="C330" s="134">
        <v>4</v>
      </c>
      <c r="D330" s="134">
        <v>12</v>
      </c>
      <c r="E330" s="126" t="s">
        <v>472</v>
      </c>
      <c r="F330" s="127" t="s">
        <v>252</v>
      </c>
      <c r="G330" s="129">
        <v>515</v>
      </c>
    </row>
    <row r="331" spans="1:7" ht="53.4">
      <c r="A331" s="131" t="s">
        <v>473</v>
      </c>
      <c r="B331" s="133">
        <v>913</v>
      </c>
      <c r="C331" s="134">
        <v>4</v>
      </c>
      <c r="D331" s="134">
        <v>12</v>
      </c>
      <c r="E331" s="126" t="s">
        <v>474</v>
      </c>
      <c r="F331" s="127" t="s">
        <v>252</v>
      </c>
      <c r="G331" s="129">
        <v>515</v>
      </c>
    </row>
    <row r="332" spans="1:7" ht="27">
      <c r="A332" s="131" t="s">
        <v>475</v>
      </c>
      <c r="B332" s="133">
        <v>913</v>
      </c>
      <c r="C332" s="134">
        <v>4</v>
      </c>
      <c r="D332" s="134">
        <v>12</v>
      </c>
      <c r="E332" s="126" t="s">
        <v>476</v>
      </c>
      <c r="F332" s="127" t="s">
        <v>252</v>
      </c>
      <c r="G332" s="129">
        <v>515</v>
      </c>
    </row>
    <row r="333" spans="1:7" ht="40.200000000000003">
      <c r="A333" s="131" t="s">
        <v>481</v>
      </c>
      <c r="B333" s="133">
        <v>913</v>
      </c>
      <c r="C333" s="134">
        <v>4</v>
      </c>
      <c r="D333" s="134">
        <v>12</v>
      </c>
      <c r="E333" s="126" t="s">
        <v>482</v>
      </c>
      <c r="F333" s="127" t="s">
        <v>252</v>
      </c>
      <c r="G333" s="129">
        <v>515</v>
      </c>
    </row>
    <row r="334" spans="1:7" ht="27">
      <c r="A334" s="131" t="s">
        <v>259</v>
      </c>
      <c r="B334" s="133">
        <v>913</v>
      </c>
      <c r="C334" s="134">
        <v>4</v>
      </c>
      <c r="D334" s="134">
        <v>12</v>
      </c>
      <c r="E334" s="126" t="s">
        <v>482</v>
      </c>
      <c r="F334" s="127" t="s">
        <v>260</v>
      </c>
      <c r="G334" s="129">
        <v>515</v>
      </c>
    </row>
    <row r="335" spans="1:7" s="103" customFormat="1">
      <c r="A335" s="132" t="s">
        <v>726</v>
      </c>
      <c r="B335" s="136">
        <v>913</v>
      </c>
      <c r="C335" s="135">
        <v>5</v>
      </c>
      <c r="D335" s="135">
        <v>0</v>
      </c>
      <c r="E335" s="121" t="s">
        <v>252</v>
      </c>
      <c r="F335" s="122" t="s">
        <v>252</v>
      </c>
      <c r="G335" s="124">
        <v>559.5</v>
      </c>
    </row>
    <row r="336" spans="1:7">
      <c r="A336" s="131" t="s">
        <v>487</v>
      </c>
      <c r="B336" s="133">
        <v>913</v>
      </c>
      <c r="C336" s="134">
        <v>5</v>
      </c>
      <c r="D336" s="134">
        <v>1</v>
      </c>
      <c r="E336" s="126" t="s">
        <v>252</v>
      </c>
      <c r="F336" s="127" t="s">
        <v>252</v>
      </c>
      <c r="G336" s="129">
        <v>559.5</v>
      </c>
    </row>
    <row r="337" spans="1:7" ht="40.200000000000003">
      <c r="A337" s="131" t="s">
        <v>471</v>
      </c>
      <c r="B337" s="133">
        <v>913</v>
      </c>
      <c r="C337" s="134">
        <v>5</v>
      </c>
      <c r="D337" s="134">
        <v>1</v>
      </c>
      <c r="E337" s="126" t="s">
        <v>472</v>
      </c>
      <c r="F337" s="127" t="s">
        <v>252</v>
      </c>
      <c r="G337" s="129">
        <v>559.5</v>
      </c>
    </row>
    <row r="338" spans="1:7" s="103" customFormat="1" ht="53.4">
      <c r="A338" s="131" t="s">
        <v>473</v>
      </c>
      <c r="B338" s="133">
        <v>913</v>
      </c>
      <c r="C338" s="134">
        <v>5</v>
      </c>
      <c r="D338" s="134">
        <v>1</v>
      </c>
      <c r="E338" s="126" t="s">
        <v>474</v>
      </c>
      <c r="F338" s="127" t="s">
        <v>252</v>
      </c>
      <c r="G338" s="129">
        <v>559.5</v>
      </c>
    </row>
    <row r="339" spans="1:7" ht="27">
      <c r="A339" s="131" t="s">
        <v>475</v>
      </c>
      <c r="B339" s="133">
        <v>913</v>
      </c>
      <c r="C339" s="134">
        <v>5</v>
      </c>
      <c r="D339" s="134">
        <v>1</v>
      </c>
      <c r="E339" s="126" t="s">
        <v>476</v>
      </c>
      <c r="F339" s="127" t="s">
        <v>252</v>
      </c>
      <c r="G339" s="129">
        <v>559.5</v>
      </c>
    </row>
    <row r="340" spans="1:7" ht="27">
      <c r="A340" s="131" t="s">
        <v>485</v>
      </c>
      <c r="B340" s="133">
        <v>913</v>
      </c>
      <c r="C340" s="134">
        <v>5</v>
      </c>
      <c r="D340" s="134">
        <v>1</v>
      </c>
      <c r="E340" s="126" t="s">
        <v>486</v>
      </c>
      <c r="F340" s="127" t="s">
        <v>252</v>
      </c>
      <c r="G340" s="129">
        <v>559.5</v>
      </c>
    </row>
    <row r="341" spans="1:7" ht="27">
      <c r="A341" s="131" t="s">
        <v>259</v>
      </c>
      <c r="B341" s="133">
        <v>913</v>
      </c>
      <c r="C341" s="134">
        <v>5</v>
      </c>
      <c r="D341" s="134">
        <v>1</v>
      </c>
      <c r="E341" s="126" t="s">
        <v>486</v>
      </c>
      <c r="F341" s="127" t="s">
        <v>260</v>
      </c>
      <c r="G341" s="129">
        <v>501.1</v>
      </c>
    </row>
    <row r="342" spans="1:7">
      <c r="A342" s="131" t="s">
        <v>273</v>
      </c>
      <c r="B342" s="133">
        <v>913</v>
      </c>
      <c r="C342" s="134">
        <v>5</v>
      </c>
      <c r="D342" s="134">
        <v>1</v>
      </c>
      <c r="E342" s="126" t="s">
        <v>486</v>
      </c>
      <c r="F342" s="127" t="s">
        <v>274</v>
      </c>
      <c r="G342" s="129">
        <v>58.4</v>
      </c>
    </row>
    <row r="343" spans="1:7" s="103" customFormat="1">
      <c r="A343" s="132" t="s">
        <v>728</v>
      </c>
      <c r="B343" s="136">
        <v>913</v>
      </c>
      <c r="C343" s="135">
        <v>7</v>
      </c>
      <c r="D343" s="135">
        <v>0</v>
      </c>
      <c r="E343" s="121" t="s">
        <v>252</v>
      </c>
      <c r="F343" s="122" t="s">
        <v>252</v>
      </c>
      <c r="G343" s="124">
        <v>3422</v>
      </c>
    </row>
    <row r="344" spans="1:7">
      <c r="A344" s="131" t="s">
        <v>284</v>
      </c>
      <c r="B344" s="133">
        <v>913</v>
      </c>
      <c r="C344" s="134">
        <v>7</v>
      </c>
      <c r="D344" s="134">
        <v>2</v>
      </c>
      <c r="E344" s="126" t="s">
        <v>252</v>
      </c>
      <c r="F344" s="127" t="s">
        <v>252</v>
      </c>
      <c r="G344" s="129">
        <v>3406.5</v>
      </c>
    </row>
    <row r="345" spans="1:7" ht="27">
      <c r="A345" s="131" t="s">
        <v>250</v>
      </c>
      <c r="B345" s="133">
        <v>913</v>
      </c>
      <c r="C345" s="134">
        <v>7</v>
      </c>
      <c r="D345" s="134">
        <v>2</v>
      </c>
      <c r="E345" s="126" t="s">
        <v>251</v>
      </c>
      <c r="F345" s="127" t="s">
        <v>252</v>
      </c>
      <c r="G345" s="129">
        <v>3406.5</v>
      </c>
    </row>
    <row r="346" spans="1:7" ht="27">
      <c r="A346" s="131" t="s">
        <v>253</v>
      </c>
      <c r="B346" s="133">
        <v>913</v>
      </c>
      <c r="C346" s="134">
        <v>7</v>
      </c>
      <c r="D346" s="134">
        <v>2</v>
      </c>
      <c r="E346" s="126" t="s">
        <v>254</v>
      </c>
      <c r="F346" s="127" t="s">
        <v>252</v>
      </c>
      <c r="G346" s="129">
        <v>3406.5</v>
      </c>
    </row>
    <row r="347" spans="1:7" ht="27">
      <c r="A347" s="131" t="s">
        <v>281</v>
      </c>
      <c r="B347" s="133">
        <v>913</v>
      </c>
      <c r="C347" s="134">
        <v>7</v>
      </c>
      <c r="D347" s="134">
        <v>2</v>
      </c>
      <c r="E347" s="126" t="s">
        <v>282</v>
      </c>
      <c r="F347" s="127" t="s">
        <v>252</v>
      </c>
      <c r="G347" s="129">
        <v>3406.5</v>
      </c>
    </row>
    <row r="348" spans="1:7">
      <c r="A348" s="131" t="s">
        <v>269</v>
      </c>
      <c r="B348" s="133">
        <v>913</v>
      </c>
      <c r="C348" s="134">
        <v>7</v>
      </c>
      <c r="D348" s="134">
        <v>2</v>
      </c>
      <c r="E348" s="126" t="s">
        <v>296</v>
      </c>
      <c r="F348" s="127" t="s">
        <v>252</v>
      </c>
      <c r="G348" s="129">
        <v>3406.5</v>
      </c>
    </row>
    <row r="349" spans="1:7" ht="27">
      <c r="A349" s="131" t="s">
        <v>297</v>
      </c>
      <c r="B349" s="133">
        <v>913</v>
      </c>
      <c r="C349" s="134">
        <v>7</v>
      </c>
      <c r="D349" s="134">
        <v>2</v>
      </c>
      <c r="E349" s="126" t="s">
        <v>296</v>
      </c>
      <c r="F349" s="127" t="s">
        <v>298</v>
      </c>
      <c r="G349" s="129">
        <v>3406.5</v>
      </c>
    </row>
    <row r="350" spans="1:7" s="103" customFormat="1" ht="27">
      <c r="A350" s="131" t="s">
        <v>268</v>
      </c>
      <c r="B350" s="133">
        <v>913</v>
      </c>
      <c r="C350" s="134">
        <v>7</v>
      </c>
      <c r="D350" s="134">
        <v>5</v>
      </c>
      <c r="E350" s="126" t="s">
        <v>252</v>
      </c>
      <c r="F350" s="127" t="s">
        <v>252</v>
      </c>
      <c r="G350" s="129">
        <v>15.5</v>
      </c>
    </row>
    <row r="351" spans="1:7" ht="40.200000000000003">
      <c r="A351" s="131" t="s">
        <v>471</v>
      </c>
      <c r="B351" s="133">
        <v>913</v>
      </c>
      <c r="C351" s="134">
        <v>7</v>
      </c>
      <c r="D351" s="134">
        <v>5</v>
      </c>
      <c r="E351" s="126" t="s">
        <v>472</v>
      </c>
      <c r="F351" s="127" t="s">
        <v>252</v>
      </c>
      <c r="G351" s="129">
        <v>15.5</v>
      </c>
    </row>
    <row r="352" spans="1:7" ht="40.200000000000003">
      <c r="A352" s="131" t="s">
        <v>507</v>
      </c>
      <c r="B352" s="133">
        <v>913</v>
      </c>
      <c r="C352" s="134">
        <v>7</v>
      </c>
      <c r="D352" s="134">
        <v>5</v>
      </c>
      <c r="E352" s="126" t="s">
        <v>508</v>
      </c>
      <c r="F352" s="127" t="s">
        <v>252</v>
      </c>
      <c r="G352" s="129">
        <v>15.5</v>
      </c>
    </row>
    <row r="353" spans="1:7" ht="27">
      <c r="A353" s="131" t="s">
        <v>509</v>
      </c>
      <c r="B353" s="133">
        <v>913</v>
      </c>
      <c r="C353" s="134">
        <v>7</v>
      </c>
      <c r="D353" s="134">
        <v>5</v>
      </c>
      <c r="E353" s="126" t="s">
        <v>510</v>
      </c>
      <c r="F353" s="127" t="s">
        <v>252</v>
      </c>
      <c r="G353" s="129">
        <v>15.5</v>
      </c>
    </row>
    <row r="354" spans="1:7">
      <c r="A354" s="131" t="s">
        <v>266</v>
      </c>
      <c r="B354" s="133">
        <v>913</v>
      </c>
      <c r="C354" s="134">
        <v>7</v>
      </c>
      <c r="D354" s="134">
        <v>5</v>
      </c>
      <c r="E354" s="126" t="s">
        <v>511</v>
      </c>
      <c r="F354" s="127" t="s">
        <v>252</v>
      </c>
      <c r="G354" s="129">
        <v>15.5</v>
      </c>
    </row>
    <row r="355" spans="1:7" ht="27">
      <c r="A355" s="131" t="s">
        <v>259</v>
      </c>
      <c r="B355" s="133">
        <v>913</v>
      </c>
      <c r="C355" s="134">
        <v>7</v>
      </c>
      <c r="D355" s="134">
        <v>5</v>
      </c>
      <c r="E355" s="126" t="s">
        <v>511</v>
      </c>
      <c r="F355" s="127" t="s">
        <v>260</v>
      </c>
      <c r="G355" s="129">
        <v>15.5</v>
      </c>
    </row>
    <row r="356" spans="1:7" s="103" customFormat="1">
      <c r="A356" s="132" t="s">
        <v>729</v>
      </c>
      <c r="B356" s="136">
        <v>913</v>
      </c>
      <c r="C356" s="135">
        <v>8</v>
      </c>
      <c r="D356" s="135">
        <v>0</v>
      </c>
      <c r="E356" s="121" t="s">
        <v>252</v>
      </c>
      <c r="F356" s="122" t="s">
        <v>252</v>
      </c>
      <c r="G356" s="124">
        <v>113.9</v>
      </c>
    </row>
    <row r="357" spans="1:7" s="103" customFormat="1">
      <c r="A357" s="131" t="s">
        <v>350</v>
      </c>
      <c r="B357" s="133">
        <v>913</v>
      </c>
      <c r="C357" s="134">
        <v>8</v>
      </c>
      <c r="D357" s="134">
        <v>1</v>
      </c>
      <c r="E357" s="126" t="s">
        <v>252</v>
      </c>
      <c r="F357" s="127" t="s">
        <v>252</v>
      </c>
      <c r="G357" s="129">
        <v>113.9</v>
      </c>
    </row>
    <row r="358" spans="1:7" s="103" customFormat="1" ht="40.200000000000003">
      <c r="A358" s="131" t="s">
        <v>471</v>
      </c>
      <c r="B358" s="133">
        <v>913</v>
      </c>
      <c r="C358" s="134">
        <v>8</v>
      </c>
      <c r="D358" s="134">
        <v>1</v>
      </c>
      <c r="E358" s="126" t="s">
        <v>472</v>
      </c>
      <c r="F358" s="127" t="s">
        <v>252</v>
      </c>
      <c r="G358" s="129">
        <v>113.9</v>
      </c>
    </row>
    <row r="359" spans="1:7" ht="53.4">
      <c r="A359" s="131" t="s">
        <v>473</v>
      </c>
      <c r="B359" s="133">
        <v>913</v>
      </c>
      <c r="C359" s="134">
        <v>8</v>
      </c>
      <c r="D359" s="134">
        <v>1</v>
      </c>
      <c r="E359" s="126" t="s">
        <v>474</v>
      </c>
      <c r="F359" s="127" t="s">
        <v>252</v>
      </c>
      <c r="G359" s="129">
        <v>113.9</v>
      </c>
    </row>
    <row r="360" spans="1:7" ht="27">
      <c r="A360" s="131" t="s">
        <v>475</v>
      </c>
      <c r="B360" s="133">
        <v>913</v>
      </c>
      <c r="C360" s="134">
        <v>8</v>
      </c>
      <c r="D360" s="134">
        <v>1</v>
      </c>
      <c r="E360" s="126" t="s">
        <v>476</v>
      </c>
      <c r="F360" s="127" t="s">
        <v>252</v>
      </c>
      <c r="G360" s="129">
        <v>113.9</v>
      </c>
    </row>
    <row r="361" spans="1:7">
      <c r="A361" s="131" t="s">
        <v>488</v>
      </c>
      <c r="B361" s="133">
        <v>913</v>
      </c>
      <c r="C361" s="134">
        <v>8</v>
      </c>
      <c r="D361" s="134">
        <v>1</v>
      </c>
      <c r="E361" s="126" t="s">
        <v>489</v>
      </c>
      <c r="F361" s="127" t="s">
        <v>252</v>
      </c>
      <c r="G361" s="129">
        <v>113.9</v>
      </c>
    </row>
    <row r="362" spans="1:7" ht="27">
      <c r="A362" s="131" t="s">
        <v>389</v>
      </c>
      <c r="B362" s="133">
        <v>913</v>
      </c>
      <c r="C362" s="134">
        <v>8</v>
      </c>
      <c r="D362" s="134">
        <v>1</v>
      </c>
      <c r="E362" s="126" t="s">
        <v>489</v>
      </c>
      <c r="F362" s="127" t="s">
        <v>390</v>
      </c>
      <c r="G362" s="129">
        <v>113.9</v>
      </c>
    </row>
    <row r="363" spans="1:7" s="103" customFormat="1">
      <c r="A363" s="132" t="s">
        <v>733</v>
      </c>
      <c r="B363" s="136">
        <v>913</v>
      </c>
      <c r="C363" s="135">
        <v>12</v>
      </c>
      <c r="D363" s="135">
        <v>0</v>
      </c>
      <c r="E363" s="121" t="s">
        <v>252</v>
      </c>
      <c r="F363" s="122" t="s">
        <v>252</v>
      </c>
      <c r="G363" s="124">
        <v>3000</v>
      </c>
    </row>
    <row r="364" spans="1:7">
      <c r="A364" s="131" t="s">
        <v>506</v>
      </c>
      <c r="B364" s="133">
        <v>913</v>
      </c>
      <c r="C364" s="134">
        <v>12</v>
      </c>
      <c r="D364" s="134">
        <v>2</v>
      </c>
      <c r="E364" s="126" t="s">
        <v>252</v>
      </c>
      <c r="F364" s="127" t="s">
        <v>252</v>
      </c>
      <c r="G364" s="129">
        <v>3000</v>
      </c>
    </row>
    <row r="365" spans="1:7" ht="40.200000000000003">
      <c r="A365" s="131" t="s">
        <v>471</v>
      </c>
      <c r="B365" s="133">
        <v>913</v>
      </c>
      <c r="C365" s="134">
        <v>12</v>
      </c>
      <c r="D365" s="134">
        <v>2</v>
      </c>
      <c r="E365" s="126" t="s">
        <v>472</v>
      </c>
      <c r="F365" s="127" t="s">
        <v>252</v>
      </c>
      <c r="G365" s="129">
        <v>3000</v>
      </c>
    </row>
    <row r="366" spans="1:7" ht="53.4">
      <c r="A366" s="131" t="s">
        <v>491</v>
      </c>
      <c r="B366" s="133">
        <v>913</v>
      </c>
      <c r="C366" s="134">
        <v>12</v>
      </c>
      <c r="D366" s="134">
        <v>2</v>
      </c>
      <c r="E366" s="126" t="s">
        <v>492</v>
      </c>
      <c r="F366" s="127" t="s">
        <v>252</v>
      </c>
      <c r="G366" s="129">
        <v>3000</v>
      </c>
    </row>
    <row r="367" spans="1:7" ht="40.200000000000003">
      <c r="A367" s="131" t="s">
        <v>502</v>
      </c>
      <c r="B367" s="133">
        <v>913</v>
      </c>
      <c r="C367" s="134">
        <v>12</v>
      </c>
      <c r="D367" s="134">
        <v>2</v>
      </c>
      <c r="E367" s="126" t="s">
        <v>503</v>
      </c>
      <c r="F367" s="127" t="s">
        <v>252</v>
      </c>
      <c r="G367" s="129">
        <v>3000</v>
      </c>
    </row>
    <row r="368" spans="1:7" ht="27">
      <c r="A368" s="131" t="s">
        <v>504</v>
      </c>
      <c r="B368" s="133">
        <v>913</v>
      </c>
      <c r="C368" s="134">
        <v>12</v>
      </c>
      <c r="D368" s="134">
        <v>2</v>
      </c>
      <c r="E368" s="126" t="s">
        <v>505</v>
      </c>
      <c r="F368" s="127" t="s">
        <v>252</v>
      </c>
      <c r="G368" s="129">
        <v>3000</v>
      </c>
    </row>
    <row r="369" spans="1:7" s="103" customFormat="1">
      <c r="A369" s="131" t="s">
        <v>273</v>
      </c>
      <c r="B369" s="133">
        <v>913</v>
      </c>
      <c r="C369" s="134">
        <v>12</v>
      </c>
      <c r="D369" s="134">
        <v>2</v>
      </c>
      <c r="E369" s="126" t="s">
        <v>505</v>
      </c>
      <c r="F369" s="127" t="s">
        <v>274</v>
      </c>
      <c r="G369" s="129">
        <v>3000</v>
      </c>
    </row>
    <row r="370" spans="1:7" s="103" customFormat="1">
      <c r="A370" s="132" t="s">
        <v>742</v>
      </c>
      <c r="B370" s="136">
        <v>916</v>
      </c>
      <c r="C370" s="135">
        <v>0</v>
      </c>
      <c r="D370" s="135">
        <v>0</v>
      </c>
      <c r="E370" s="121" t="s">
        <v>252</v>
      </c>
      <c r="F370" s="122" t="s">
        <v>252</v>
      </c>
      <c r="G370" s="124">
        <v>1280.4000000000001</v>
      </c>
    </row>
    <row r="371" spans="1:7" s="103" customFormat="1">
      <c r="A371" s="132" t="s">
        <v>722</v>
      </c>
      <c r="B371" s="136">
        <v>916</v>
      </c>
      <c r="C371" s="135">
        <v>1</v>
      </c>
      <c r="D371" s="135">
        <v>0</v>
      </c>
      <c r="E371" s="121" t="s">
        <v>252</v>
      </c>
      <c r="F371" s="122" t="s">
        <v>252</v>
      </c>
      <c r="G371" s="124">
        <v>1280.4000000000001</v>
      </c>
    </row>
    <row r="372" spans="1:7" ht="40.200000000000003">
      <c r="A372" s="131" t="s">
        <v>695</v>
      </c>
      <c r="B372" s="133">
        <v>916</v>
      </c>
      <c r="C372" s="134">
        <v>1</v>
      </c>
      <c r="D372" s="134">
        <v>3</v>
      </c>
      <c r="E372" s="126" t="s">
        <v>252</v>
      </c>
      <c r="F372" s="127" t="s">
        <v>252</v>
      </c>
      <c r="G372" s="129">
        <v>1280.4000000000001</v>
      </c>
    </row>
    <row r="373" spans="1:7">
      <c r="A373" s="131" t="s">
        <v>688</v>
      </c>
      <c r="B373" s="133">
        <v>916</v>
      </c>
      <c r="C373" s="134">
        <v>1</v>
      </c>
      <c r="D373" s="134">
        <v>3</v>
      </c>
      <c r="E373" s="126" t="s">
        <v>689</v>
      </c>
      <c r="F373" s="127" t="s">
        <v>252</v>
      </c>
      <c r="G373" s="129">
        <v>1280.4000000000001</v>
      </c>
    </row>
    <row r="374" spans="1:7" ht="27">
      <c r="A374" s="131" t="s">
        <v>690</v>
      </c>
      <c r="B374" s="133">
        <v>916</v>
      </c>
      <c r="C374" s="134">
        <v>1</v>
      </c>
      <c r="D374" s="134">
        <v>3</v>
      </c>
      <c r="E374" s="126" t="s">
        <v>691</v>
      </c>
      <c r="F374" s="127" t="s">
        <v>252</v>
      </c>
      <c r="G374" s="129">
        <v>1280.4000000000001</v>
      </c>
    </row>
    <row r="375" spans="1:7" ht="27">
      <c r="A375" s="131" t="s">
        <v>692</v>
      </c>
      <c r="B375" s="133">
        <v>916</v>
      </c>
      <c r="C375" s="134">
        <v>1</v>
      </c>
      <c r="D375" s="134">
        <v>3</v>
      </c>
      <c r="E375" s="126" t="s">
        <v>693</v>
      </c>
      <c r="F375" s="127" t="s">
        <v>252</v>
      </c>
      <c r="G375" s="129">
        <v>934.9</v>
      </c>
    </row>
    <row r="376" spans="1:7">
      <c r="A376" s="131" t="s">
        <v>378</v>
      </c>
      <c r="B376" s="133">
        <v>916</v>
      </c>
      <c r="C376" s="134">
        <v>1</v>
      </c>
      <c r="D376" s="134">
        <v>3</v>
      </c>
      <c r="E376" s="126" t="s">
        <v>694</v>
      </c>
      <c r="F376" s="127" t="s">
        <v>252</v>
      </c>
      <c r="G376" s="129">
        <v>934.9</v>
      </c>
    </row>
    <row r="377" spans="1:7" ht="53.4">
      <c r="A377" s="131" t="s">
        <v>271</v>
      </c>
      <c r="B377" s="133">
        <v>916</v>
      </c>
      <c r="C377" s="134">
        <v>1</v>
      </c>
      <c r="D377" s="134">
        <v>3</v>
      </c>
      <c r="E377" s="126" t="s">
        <v>694</v>
      </c>
      <c r="F377" s="127" t="s">
        <v>272</v>
      </c>
      <c r="G377" s="129">
        <v>934.9</v>
      </c>
    </row>
    <row r="378" spans="1:7" ht="27">
      <c r="A378" s="131" t="s">
        <v>696</v>
      </c>
      <c r="B378" s="133">
        <v>916</v>
      </c>
      <c r="C378" s="134">
        <v>1</v>
      </c>
      <c r="D378" s="134">
        <v>3</v>
      </c>
      <c r="E378" s="126" t="s">
        <v>697</v>
      </c>
      <c r="F378" s="127" t="s">
        <v>252</v>
      </c>
      <c r="G378" s="129">
        <v>345.5</v>
      </c>
    </row>
    <row r="379" spans="1:7">
      <c r="A379" s="131" t="s">
        <v>378</v>
      </c>
      <c r="B379" s="133">
        <v>916</v>
      </c>
      <c r="C379" s="134">
        <v>1</v>
      </c>
      <c r="D379" s="134">
        <v>3</v>
      </c>
      <c r="E379" s="126" t="s">
        <v>698</v>
      </c>
      <c r="F379" s="127" t="s">
        <v>252</v>
      </c>
      <c r="G379" s="129">
        <v>345.5</v>
      </c>
    </row>
    <row r="380" spans="1:7" ht="53.4">
      <c r="A380" s="131" t="s">
        <v>271</v>
      </c>
      <c r="B380" s="133">
        <v>916</v>
      </c>
      <c r="C380" s="134">
        <v>1</v>
      </c>
      <c r="D380" s="134">
        <v>3</v>
      </c>
      <c r="E380" s="126" t="s">
        <v>698</v>
      </c>
      <c r="F380" s="127" t="s">
        <v>272</v>
      </c>
      <c r="G380" s="129">
        <v>340.6</v>
      </c>
    </row>
    <row r="381" spans="1:7" ht="27">
      <c r="A381" s="131" t="s">
        <v>259</v>
      </c>
      <c r="B381" s="133">
        <v>916</v>
      </c>
      <c r="C381" s="134">
        <v>1</v>
      </c>
      <c r="D381" s="134">
        <v>3</v>
      </c>
      <c r="E381" s="126" t="s">
        <v>698</v>
      </c>
      <c r="F381" s="127" t="s">
        <v>260</v>
      </c>
      <c r="G381" s="129">
        <v>4.9000000000000004</v>
      </c>
    </row>
    <row r="382" spans="1:7" s="103" customFormat="1">
      <c r="A382" s="132" t="s">
        <v>743</v>
      </c>
      <c r="B382" s="136">
        <v>917</v>
      </c>
      <c r="C382" s="135">
        <v>0</v>
      </c>
      <c r="D382" s="135">
        <v>0</v>
      </c>
      <c r="E382" s="121" t="s">
        <v>252</v>
      </c>
      <c r="F382" s="122" t="s">
        <v>252</v>
      </c>
      <c r="G382" s="124">
        <v>47586.8</v>
      </c>
    </row>
    <row r="383" spans="1:7" s="103" customFormat="1">
      <c r="A383" s="132" t="s">
        <v>722</v>
      </c>
      <c r="B383" s="136">
        <v>917</v>
      </c>
      <c r="C383" s="135">
        <v>1</v>
      </c>
      <c r="D383" s="135">
        <v>0</v>
      </c>
      <c r="E383" s="121" t="s">
        <v>252</v>
      </c>
      <c r="F383" s="122" t="s">
        <v>252</v>
      </c>
      <c r="G383" s="124">
        <v>39199.599999999999</v>
      </c>
    </row>
    <row r="384" spans="1:7" ht="27">
      <c r="A384" s="131" t="s">
        <v>544</v>
      </c>
      <c r="B384" s="133">
        <v>917</v>
      </c>
      <c r="C384" s="134">
        <v>1</v>
      </c>
      <c r="D384" s="134">
        <v>2</v>
      </c>
      <c r="E384" s="126" t="s">
        <v>252</v>
      </c>
      <c r="F384" s="127" t="s">
        <v>252</v>
      </c>
      <c r="G384" s="129">
        <v>3218.8</v>
      </c>
    </row>
    <row r="385" spans="1:7" ht="40.200000000000003">
      <c r="A385" s="131" t="s">
        <v>513</v>
      </c>
      <c r="B385" s="133">
        <v>917</v>
      </c>
      <c r="C385" s="134">
        <v>1</v>
      </c>
      <c r="D385" s="134">
        <v>2</v>
      </c>
      <c r="E385" s="126" t="s">
        <v>514</v>
      </c>
      <c r="F385" s="127" t="s">
        <v>252</v>
      </c>
      <c r="G385" s="129">
        <v>3218.8</v>
      </c>
    </row>
    <row r="386" spans="1:7" ht="27">
      <c r="A386" s="131" t="s">
        <v>515</v>
      </c>
      <c r="B386" s="133">
        <v>917</v>
      </c>
      <c r="C386" s="134">
        <v>1</v>
      </c>
      <c r="D386" s="134">
        <v>2</v>
      </c>
      <c r="E386" s="126" t="s">
        <v>516</v>
      </c>
      <c r="F386" s="127" t="s">
        <v>252</v>
      </c>
      <c r="G386" s="129">
        <v>3218.8</v>
      </c>
    </row>
    <row r="387" spans="1:7" ht="27">
      <c r="A387" s="131" t="s">
        <v>541</v>
      </c>
      <c r="B387" s="133">
        <v>917</v>
      </c>
      <c r="C387" s="134">
        <v>1</v>
      </c>
      <c r="D387" s="134">
        <v>2</v>
      </c>
      <c r="E387" s="126" t="s">
        <v>542</v>
      </c>
      <c r="F387" s="127" t="s">
        <v>252</v>
      </c>
      <c r="G387" s="129">
        <v>3218.8</v>
      </c>
    </row>
    <row r="388" spans="1:7" ht="27">
      <c r="A388" s="131" t="s">
        <v>322</v>
      </c>
      <c r="B388" s="133">
        <v>917</v>
      </c>
      <c r="C388" s="134">
        <v>1</v>
      </c>
      <c r="D388" s="134">
        <v>2</v>
      </c>
      <c r="E388" s="126" t="s">
        <v>543</v>
      </c>
      <c r="F388" s="127" t="s">
        <v>252</v>
      </c>
      <c r="G388" s="129">
        <v>3218.8</v>
      </c>
    </row>
    <row r="389" spans="1:7" ht="53.4">
      <c r="A389" s="131" t="s">
        <v>271</v>
      </c>
      <c r="B389" s="133">
        <v>917</v>
      </c>
      <c r="C389" s="134">
        <v>1</v>
      </c>
      <c r="D389" s="134">
        <v>2</v>
      </c>
      <c r="E389" s="126" t="s">
        <v>543</v>
      </c>
      <c r="F389" s="127" t="s">
        <v>272</v>
      </c>
      <c r="G389" s="129">
        <v>3218.8</v>
      </c>
    </row>
    <row r="390" spans="1:7" ht="40.200000000000003">
      <c r="A390" s="131" t="s">
        <v>419</v>
      </c>
      <c r="B390" s="133">
        <v>917</v>
      </c>
      <c r="C390" s="134">
        <v>1</v>
      </c>
      <c r="D390" s="134">
        <v>4</v>
      </c>
      <c r="E390" s="126" t="s">
        <v>252</v>
      </c>
      <c r="F390" s="127" t="s">
        <v>252</v>
      </c>
      <c r="G390" s="129">
        <v>33877</v>
      </c>
    </row>
    <row r="391" spans="1:7" ht="40.200000000000003">
      <c r="A391" s="131" t="s">
        <v>381</v>
      </c>
      <c r="B391" s="133">
        <v>917</v>
      </c>
      <c r="C391" s="134">
        <v>1</v>
      </c>
      <c r="D391" s="134">
        <v>4</v>
      </c>
      <c r="E391" s="126" t="s">
        <v>382</v>
      </c>
      <c r="F391" s="127" t="s">
        <v>252</v>
      </c>
      <c r="G391" s="129">
        <v>2.4</v>
      </c>
    </row>
    <row r="392" spans="1:7" ht="40.200000000000003">
      <c r="A392" s="131" t="s">
        <v>411</v>
      </c>
      <c r="B392" s="133">
        <v>917</v>
      </c>
      <c r="C392" s="134">
        <v>1</v>
      </c>
      <c r="D392" s="134">
        <v>4</v>
      </c>
      <c r="E392" s="126" t="s">
        <v>412</v>
      </c>
      <c r="F392" s="127" t="s">
        <v>252</v>
      </c>
      <c r="G392" s="129">
        <v>2.4</v>
      </c>
    </row>
    <row r="393" spans="1:7" ht="40.200000000000003">
      <c r="A393" s="131" t="s">
        <v>416</v>
      </c>
      <c r="B393" s="133">
        <v>917</v>
      </c>
      <c r="C393" s="134">
        <v>1</v>
      </c>
      <c r="D393" s="134">
        <v>4</v>
      </c>
      <c r="E393" s="126" t="s">
        <v>417</v>
      </c>
      <c r="F393" s="127" t="s">
        <v>252</v>
      </c>
      <c r="G393" s="129">
        <v>2.4</v>
      </c>
    </row>
    <row r="394" spans="1:7" ht="40.200000000000003">
      <c r="A394" s="131" t="s">
        <v>328</v>
      </c>
      <c r="B394" s="133">
        <v>917</v>
      </c>
      <c r="C394" s="134">
        <v>1</v>
      </c>
      <c r="D394" s="134">
        <v>4</v>
      </c>
      <c r="E394" s="126" t="s">
        <v>418</v>
      </c>
      <c r="F394" s="127" t="s">
        <v>252</v>
      </c>
      <c r="G394" s="129">
        <v>2.4</v>
      </c>
    </row>
    <row r="395" spans="1:7" ht="27">
      <c r="A395" s="131" t="s">
        <v>259</v>
      </c>
      <c r="B395" s="133">
        <v>917</v>
      </c>
      <c r="C395" s="134">
        <v>1</v>
      </c>
      <c r="D395" s="134">
        <v>4</v>
      </c>
      <c r="E395" s="126" t="s">
        <v>418</v>
      </c>
      <c r="F395" s="127" t="s">
        <v>260</v>
      </c>
      <c r="G395" s="129">
        <v>2.4</v>
      </c>
    </row>
    <row r="396" spans="1:7" ht="40.200000000000003">
      <c r="A396" s="131" t="s">
        <v>513</v>
      </c>
      <c r="B396" s="133">
        <v>917</v>
      </c>
      <c r="C396" s="134">
        <v>1</v>
      </c>
      <c r="D396" s="134">
        <v>4</v>
      </c>
      <c r="E396" s="126" t="s">
        <v>514</v>
      </c>
      <c r="F396" s="127" t="s">
        <v>252</v>
      </c>
      <c r="G396" s="129">
        <v>33841.599999999999</v>
      </c>
    </row>
    <row r="397" spans="1:7" ht="27">
      <c r="A397" s="131" t="s">
        <v>515</v>
      </c>
      <c r="B397" s="133">
        <v>917</v>
      </c>
      <c r="C397" s="134">
        <v>1</v>
      </c>
      <c r="D397" s="134">
        <v>4</v>
      </c>
      <c r="E397" s="126" t="s">
        <v>516</v>
      </c>
      <c r="F397" s="127" t="s">
        <v>252</v>
      </c>
      <c r="G397" s="129">
        <v>33841.599999999999</v>
      </c>
    </row>
    <row r="398" spans="1:7" ht="27">
      <c r="A398" s="131" t="s">
        <v>538</v>
      </c>
      <c r="B398" s="133">
        <v>917</v>
      </c>
      <c r="C398" s="134">
        <v>1</v>
      </c>
      <c r="D398" s="134">
        <v>4</v>
      </c>
      <c r="E398" s="126" t="s">
        <v>539</v>
      </c>
      <c r="F398" s="127" t="s">
        <v>252</v>
      </c>
      <c r="G398" s="129">
        <v>30089</v>
      </c>
    </row>
    <row r="399" spans="1:7" ht="27">
      <c r="A399" s="131" t="s">
        <v>322</v>
      </c>
      <c r="B399" s="133">
        <v>917</v>
      </c>
      <c r="C399" s="134">
        <v>1</v>
      </c>
      <c r="D399" s="134">
        <v>4</v>
      </c>
      <c r="E399" s="126" t="s">
        <v>540</v>
      </c>
      <c r="F399" s="127" t="s">
        <v>252</v>
      </c>
      <c r="G399" s="129">
        <v>30089</v>
      </c>
    </row>
    <row r="400" spans="1:7" ht="53.4">
      <c r="A400" s="131" t="s">
        <v>271</v>
      </c>
      <c r="B400" s="133">
        <v>917</v>
      </c>
      <c r="C400" s="134">
        <v>1</v>
      </c>
      <c r="D400" s="134">
        <v>4</v>
      </c>
      <c r="E400" s="126" t="s">
        <v>540</v>
      </c>
      <c r="F400" s="127" t="s">
        <v>272</v>
      </c>
      <c r="G400" s="129">
        <v>25666.7</v>
      </c>
    </row>
    <row r="401" spans="1:7" ht="27">
      <c r="A401" s="131" t="s">
        <v>259</v>
      </c>
      <c r="B401" s="133">
        <v>917</v>
      </c>
      <c r="C401" s="134">
        <v>1</v>
      </c>
      <c r="D401" s="134">
        <v>4</v>
      </c>
      <c r="E401" s="126" t="s">
        <v>540</v>
      </c>
      <c r="F401" s="127" t="s">
        <v>260</v>
      </c>
      <c r="G401" s="129">
        <v>4318.3</v>
      </c>
    </row>
    <row r="402" spans="1:7">
      <c r="A402" s="131" t="s">
        <v>334</v>
      </c>
      <c r="B402" s="133">
        <v>917</v>
      </c>
      <c r="C402" s="134">
        <v>1</v>
      </c>
      <c r="D402" s="134">
        <v>4</v>
      </c>
      <c r="E402" s="126" t="s">
        <v>540</v>
      </c>
      <c r="F402" s="127" t="s">
        <v>335</v>
      </c>
      <c r="G402" s="129">
        <v>80</v>
      </c>
    </row>
    <row r="403" spans="1:7">
      <c r="A403" s="131" t="s">
        <v>273</v>
      </c>
      <c r="B403" s="133">
        <v>917</v>
      </c>
      <c r="C403" s="134">
        <v>1</v>
      </c>
      <c r="D403" s="134">
        <v>4</v>
      </c>
      <c r="E403" s="126" t="s">
        <v>540</v>
      </c>
      <c r="F403" s="127" t="s">
        <v>274</v>
      </c>
      <c r="G403" s="129">
        <v>24</v>
      </c>
    </row>
    <row r="404" spans="1:7" ht="27">
      <c r="A404" s="131" t="s">
        <v>545</v>
      </c>
      <c r="B404" s="133">
        <v>917</v>
      </c>
      <c r="C404" s="134">
        <v>1</v>
      </c>
      <c r="D404" s="134">
        <v>4</v>
      </c>
      <c r="E404" s="126" t="s">
        <v>546</v>
      </c>
      <c r="F404" s="127" t="s">
        <v>252</v>
      </c>
      <c r="G404" s="129">
        <v>3752.6</v>
      </c>
    </row>
    <row r="405" spans="1:7" ht="53.4">
      <c r="A405" s="131" t="s">
        <v>550</v>
      </c>
      <c r="B405" s="133">
        <v>917</v>
      </c>
      <c r="C405" s="134">
        <v>1</v>
      </c>
      <c r="D405" s="134">
        <v>4</v>
      </c>
      <c r="E405" s="126" t="s">
        <v>551</v>
      </c>
      <c r="F405" s="127" t="s">
        <v>252</v>
      </c>
      <c r="G405" s="129">
        <v>1268.5</v>
      </c>
    </row>
    <row r="406" spans="1:7" ht="53.4">
      <c r="A406" s="131" t="s">
        <v>271</v>
      </c>
      <c r="B406" s="133">
        <v>917</v>
      </c>
      <c r="C406" s="134">
        <v>1</v>
      </c>
      <c r="D406" s="134">
        <v>4</v>
      </c>
      <c r="E406" s="126" t="s">
        <v>551</v>
      </c>
      <c r="F406" s="127" t="s">
        <v>272</v>
      </c>
      <c r="G406" s="129">
        <v>1162.7</v>
      </c>
    </row>
    <row r="407" spans="1:7" ht="27">
      <c r="A407" s="131" t="s">
        <v>259</v>
      </c>
      <c r="B407" s="133">
        <v>917</v>
      </c>
      <c r="C407" s="134">
        <v>1</v>
      </c>
      <c r="D407" s="134">
        <v>4</v>
      </c>
      <c r="E407" s="126" t="s">
        <v>551</v>
      </c>
      <c r="F407" s="127" t="s">
        <v>260</v>
      </c>
      <c r="G407" s="129">
        <v>105.8</v>
      </c>
    </row>
    <row r="408" spans="1:7" ht="53.4">
      <c r="A408" s="131" t="s">
        <v>552</v>
      </c>
      <c r="B408" s="133">
        <v>917</v>
      </c>
      <c r="C408" s="134">
        <v>1</v>
      </c>
      <c r="D408" s="134">
        <v>4</v>
      </c>
      <c r="E408" s="126" t="s">
        <v>553</v>
      </c>
      <c r="F408" s="127" t="s">
        <v>252</v>
      </c>
      <c r="G408" s="129">
        <v>1224.2</v>
      </c>
    </row>
    <row r="409" spans="1:7" ht="53.4">
      <c r="A409" s="131" t="s">
        <v>271</v>
      </c>
      <c r="B409" s="133">
        <v>917</v>
      </c>
      <c r="C409" s="134">
        <v>1</v>
      </c>
      <c r="D409" s="134">
        <v>4</v>
      </c>
      <c r="E409" s="126" t="s">
        <v>553</v>
      </c>
      <c r="F409" s="127" t="s">
        <v>272</v>
      </c>
      <c r="G409" s="129">
        <v>1000.2</v>
      </c>
    </row>
    <row r="410" spans="1:7" ht="27">
      <c r="A410" s="131" t="s">
        <v>259</v>
      </c>
      <c r="B410" s="133">
        <v>917</v>
      </c>
      <c r="C410" s="134">
        <v>1</v>
      </c>
      <c r="D410" s="134">
        <v>4</v>
      </c>
      <c r="E410" s="126" t="s">
        <v>553</v>
      </c>
      <c r="F410" s="127" t="s">
        <v>260</v>
      </c>
      <c r="G410" s="129">
        <v>224</v>
      </c>
    </row>
    <row r="411" spans="1:7" ht="27">
      <c r="A411" s="131" t="s">
        <v>554</v>
      </c>
      <c r="B411" s="133">
        <v>917</v>
      </c>
      <c r="C411" s="134">
        <v>1</v>
      </c>
      <c r="D411" s="134">
        <v>4</v>
      </c>
      <c r="E411" s="126" t="s">
        <v>555</v>
      </c>
      <c r="F411" s="127" t="s">
        <v>252</v>
      </c>
      <c r="G411" s="129">
        <v>629.6</v>
      </c>
    </row>
    <row r="412" spans="1:7" ht="53.4">
      <c r="A412" s="131" t="s">
        <v>271</v>
      </c>
      <c r="B412" s="133">
        <v>917</v>
      </c>
      <c r="C412" s="134">
        <v>1</v>
      </c>
      <c r="D412" s="134">
        <v>4</v>
      </c>
      <c r="E412" s="126" t="s">
        <v>555</v>
      </c>
      <c r="F412" s="127" t="s">
        <v>272</v>
      </c>
      <c r="G412" s="129">
        <v>582.29999999999995</v>
      </c>
    </row>
    <row r="413" spans="1:7" ht="27">
      <c r="A413" s="131" t="s">
        <v>259</v>
      </c>
      <c r="B413" s="133">
        <v>917</v>
      </c>
      <c r="C413" s="134">
        <v>1</v>
      </c>
      <c r="D413" s="134">
        <v>4</v>
      </c>
      <c r="E413" s="126" t="s">
        <v>555</v>
      </c>
      <c r="F413" s="127" t="s">
        <v>260</v>
      </c>
      <c r="G413" s="129">
        <v>47.3</v>
      </c>
    </row>
    <row r="414" spans="1:7" ht="40.200000000000003">
      <c r="A414" s="131" t="s">
        <v>556</v>
      </c>
      <c r="B414" s="133">
        <v>917</v>
      </c>
      <c r="C414" s="134">
        <v>1</v>
      </c>
      <c r="D414" s="134">
        <v>4</v>
      </c>
      <c r="E414" s="126" t="s">
        <v>557</v>
      </c>
      <c r="F414" s="127" t="s">
        <v>252</v>
      </c>
      <c r="G414" s="129">
        <v>629.6</v>
      </c>
    </row>
    <row r="415" spans="1:7" ht="53.4">
      <c r="A415" s="131" t="s">
        <v>271</v>
      </c>
      <c r="B415" s="133">
        <v>917</v>
      </c>
      <c r="C415" s="134">
        <v>1</v>
      </c>
      <c r="D415" s="134">
        <v>4</v>
      </c>
      <c r="E415" s="126" t="s">
        <v>557</v>
      </c>
      <c r="F415" s="127" t="s">
        <v>272</v>
      </c>
      <c r="G415" s="129">
        <v>576.6</v>
      </c>
    </row>
    <row r="416" spans="1:7" ht="27">
      <c r="A416" s="131" t="s">
        <v>259</v>
      </c>
      <c r="B416" s="133">
        <v>917</v>
      </c>
      <c r="C416" s="134">
        <v>1</v>
      </c>
      <c r="D416" s="134">
        <v>4</v>
      </c>
      <c r="E416" s="126" t="s">
        <v>557</v>
      </c>
      <c r="F416" s="127" t="s">
        <v>260</v>
      </c>
      <c r="G416" s="129">
        <v>53</v>
      </c>
    </row>
    <row r="417" spans="1:7" ht="79.8">
      <c r="A417" s="131" t="s">
        <v>558</v>
      </c>
      <c r="B417" s="133">
        <v>917</v>
      </c>
      <c r="C417" s="134">
        <v>1</v>
      </c>
      <c r="D417" s="134">
        <v>4</v>
      </c>
      <c r="E417" s="126" t="s">
        <v>559</v>
      </c>
      <c r="F417" s="127" t="s">
        <v>252</v>
      </c>
      <c r="G417" s="129">
        <v>0.7</v>
      </c>
    </row>
    <row r="418" spans="1:7" ht="27">
      <c r="A418" s="131" t="s">
        <v>259</v>
      </c>
      <c r="B418" s="133">
        <v>917</v>
      </c>
      <c r="C418" s="134">
        <v>1</v>
      </c>
      <c r="D418" s="134">
        <v>4</v>
      </c>
      <c r="E418" s="126" t="s">
        <v>559</v>
      </c>
      <c r="F418" s="127" t="s">
        <v>260</v>
      </c>
      <c r="G418" s="129">
        <v>0.7</v>
      </c>
    </row>
    <row r="419" spans="1:7" ht="40.200000000000003">
      <c r="A419" s="131" t="s">
        <v>657</v>
      </c>
      <c r="B419" s="133">
        <v>917</v>
      </c>
      <c r="C419" s="134">
        <v>1</v>
      </c>
      <c r="D419" s="134">
        <v>4</v>
      </c>
      <c r="E419" s="126" t="s">
        <v>658</v>
      </c>
      <c r="F419" s="127" t="s">
        <v>252</v>
      </c>
      <c r="G419" s="129">
        <v>33</v>
      </c>
    </row>
    <row r="420" spans="1:7" ht="40.200000000000003">
      <c r="A420" s="131" t="s">
        <v>659</v>
      </c>
      <c r="B420" s="133">
        <v>917</v>
      </c>
      <c r="C420" s="134">
        <v>1</v>
      </c>
      <c r="D420" s="134">
        <v>4</v>
      </c>
      <c r="E420" s="126" t="s">
        <v>660</v>
      </c>
      <c r="F420" s="127" t="s">
        <v>252</v>
      </c>
      <c r="G420" s="129">
        <v>33</v>
      </c>
    </row>
    <row r="421" spans="1:7" ht="40.200000000000003">
      <c r="A421" s="131" t="s">
        <v>661</v>
      </c>
      <c r="B421" s="133">
        <v>917</v>
      </c>
      <c r="C421" s="134">
        <v>1</v>
      </c>
      <c r="D421" s="134">
        <v>4</v>
      </c>
      <c r="E421" s="126" t="s">
        <v>662</v>
      </c>
      <c r="F421" s="127" t="s">
        <v>252</v>
      </c>
      <c r="G421" s="129">
        <v>33</v>
      </c>
    </row>
    <row r="422" spans="1:7">
      <c r="A422" s="131" t="s">
        <v>663</v>
      </c>
      <c r="B422" s="133">
        <v>917</v>
      </c>
      <c r="C422" s="134">
        <v>1</v>
      </c>
      <c r="D422" s="134">
        <v>4</v>
      </c>
      <c r="E422" s="126" t="s">
        <v>664</v>
      </c>
      <c r="F422" s="127" t="s">
        <v>252</v>
      </c>
      <c r="G422" s="129">
        <v>33</v>
      </c>
    </row>
    <row r="423" spans="1:7" ht="27">
      <c r="A423" s="131" t="s">
        <v>259</v>
      </c>
      <c r="B423" s="133">
        <v>917</v>
      </c>
      <c r="C423" s="134">
        <v>1</v>
      </c>
      <c r="D423" s="134">
        <v>4</v>
      </c>
      <c r="E423" s="126" t="s">
        <v>664</v>
      </c>
      <c r="F423" s="127" t="s">
        <v>260</v>
      </c>
      <c r="G423" s="129">
        <v>33</v>
      </c>
    </row>
    <row r="424" spans="1:7">
      <c r="A424" s="131" t="s">
        <v>549</v>
      </c>
      <c r="B424" s="133">
        <v>917</v>
      </c>
      <c r="C424" s="134">
        <v>1</v>
      </c>
      <c r="D424" s="134">
        <v>5</v>
      </c>
      <c r="E424" s="126" t="s">
        <v>252</v>
      </c>
      <c r="F424" s="127" t="s">
        <v>252</v>
      </c>
      <c r="G424" s="129">
        <v>93.3</v>
      </c>
    </row>
    <row r="425" spans="1:7" ht="40.200000000000003">
      <c r="A425" s="131" t="s">
        <v>513</v>
      </c>
      <c r="B425" s="133">
        <v>917</v>
      </c>
      <c r="C425" s="134">
        <v>1</v>
      </c>
      <c r="D425" s="134">
        <v>5</v>
      </c>
      <c r="E425" s="126" t="s">
        <v>514</v>
      </c>
      <c r="F425" s="127" t="s">
        <v>252</v>
      </c>
      <c r="G425" s="129">
        <v>93.3</v>
      </c>
    </row>
    <row r="426" spans="1:7" ht="27">
      <c r="A426" s="131" t="s">
        <v>515</v>
      </c>
      <c r="B426" s="133">
        <v>917</v>
      </c>
      <c r="C426" s="134">
        <v>1</v>
      </c>
      <c r="D426" s="134">
        <v>5</v>
      </c>
      <c r="E426" s="126" t="s">
        <v>516</v>
      </c>
      <c r="F426" s="127" t="s">
        <v>252</v>
      </c>
      <c r="G426" s="129">
        <v>93.3</v>
      </c>
    </row>
    <row r="427" spans="1:7" ht="27">
      <c r="A427" s="131" t="s">
        <v>545</v>
      </c>
      <c r="B427" s="133">
        <v>917</v>
      </c>
      <c r="C427" s="134">
        <v>1</v>
      </c>
      <c r="D427" s="134">
        <v>5</v>
      </c>
      <c r="E427" s="126" t="s">
        <v>546</v>
      </c>
      <c r="F427" s="127" t="s">
        <v>252</v>
      </c>
      <c r="G427" s="129">
        <v>93.3</v>
      </c>
    </row>
    <row r="428" spans="1:7" ht="40.200000000000003">
      <c r="A428" s="131" t="s">
        <v>547</v>
      </c>
      <c r="B428" s="133">
        <v>917</v>
      </c>
      <c r="C428" s="134">
        <v>1</v>
      </c>
      <c r="D428" s="134">
        <v>5</v>
      </c>
      <c r="E428" s="126" t="s">
        <v>548</v>
      </c>
      <c r="F428" s="127" t="s">
        <v>252</v>
      </c>
      <c r="G428" s="129">
        <v>93.3</v>
      </c>
    </row>
    <row r="429" spans="1:7" ht="27">
      <c r="A429" s="131" t="s">
        <v>259</v>
      </c>
      <c r="B429" s="133">
        <v>917</v>
      </c>
      <c r="C429" s="134">
        <v>1</v>
      </c>
      <c r="D429" s="134">
        <v>5</v>
      </c>
      <c r="E429" s="126" t="s">
        <v>548</v>
      </c>
      <c r="F429" s="127" t="s">
        <v>260</v>
      </c>
      <c r="G429" s="129">
        <v>93.3</v>
      </c>
    </row>
    <row r="430" spans="1:7">
      <c r="A430" s="131" t="s">
        <v>711</v>
      </c>
      <c r="B430" s="133">
        <v>917</v>
      </c>
      <c r="C430" s="134">
        <v>1</v>
      </c>
      <c r="D430" s="134">
        <v>11</v>
      </c>
      <c r="E430" s="126" t="s">
        <v>252</v>
      </c>
      <c r="F430" s="127" t="s">
        <v>252</v>
      </c>
      <c r="G430" s="129">
        <v>300</v>
      </c>
    </row>
    <row r="431" spans="1:7">
      <c r="A431" s="131" t="s">
        <v>688</v>
      </c>
      <c r="B431" s="133">
        <v>917</v>
      </c>
      <c r="C431" s="134">
        <v>1</v>
      </c>
      <c r="D431" s="134">
        <v>11</v>
      </c>
      <c r="E431" s="126" t="s">
        <v>689</v>
      </c>
      <c r="F431" s="127" t="s">
        <v>252</v>
      </c>
      <c r="G431" s="129">
        <v>300</v>
      </c>
    </row>
    <row r="432" spans="1:7">
      <c r="A432" s="131" t="s">
        <v>707</v>
      </c>
      <c r="B432" s="133">
        <v>917</v>
      </c>
      <c r="C432" s="134">
        <v>1</v>
      </c>
      <c r="D432" s="134">
        <v>11</v>
      </c>
      <c r="E432" s="126" t="s">
        <v>708</v>
      </c>
      <c r="F432" s="127" t="s">
        <v>252</v>
      </c>
      <c r="G432" s="129">
        <v>300</v>
      </c>
    </row>
    <row r="433" spans="1:7" ht="27">
      <c r="A433" s="131" t="s">
        <v>709</v>
      </c>
      <c r="B433" s="133">
        <v>917</v>
      </c>
      <c r="C433" s="134">
        <v>1</v>
      </c>
      <c r="D433" s="134">
        <v>11</v>
      </c>
      <c r="E433" s="126" t="s">
        <v>710</v>
      </c>
      <c r="F433" s="127" t="s">
        <v>252</v>
      </c>
      <c r="G433" s="129">
        <v>300</v>
      </c>
    </row>
    <row r="434" spans="1:7" ht="27">
      <c r="A434" s="131" t="s">
        <v>709</v>
      </c>
      <c r="B434" s="133">
        <v>917</v>
      </c>
      <c r="C434" s="134">
        <v>1</v>
      </c>
      <c r="D434" s="134">
        <v>11</v>
      </c>
      <c r="E434" s="126" t="s">
        <v>710</v>
      </c>
      <c r="F434" s="127" t="s">
        <v>252</v>
      </c>
      <c r="G434" s="129">
        <v>300</v>
      </c>
    </row>
    <row r="435" spans="1:7">
      <c r="A435" s="131" t="s">
        <v>273</v>
      </c>
      <c r="B435" s="133">
        <v>917</v>
      </c>
      <c r="C435" s="134">
        <v>1</v>
      </c>
      <c r="D435" s="134">
        <v>11</v>
      </c>
      <c r="E435" s="126" t="s">
        <v>710</v>
      </c>
      <c r="F435" s="127" t="s">
        <v>274</v>
      </c>
      <c r="G435" s="129">
        <v>300</v>
      </c>
    </row>
    <row r="436" spans="1:7">
      <c r="A436" s="131" t="s">
        <v>398</v>
      </c>
      <c r="B436" s="133">
        <v>917</v>
      </c>
      <c r="C436" s="134">
        <v>1</v>
      </c>
      <c r="D436" s="134">
        <v>13</v>
      </c>
      <c r="E436" s="126" t="s">
        <v>252</v>
      </c>
      <c r="F436" s="127" t="s">
        <v>252</v>
      </c>
      <c r="G436" s="129">
        <v>1710.5</v>
      </c>
    </row>
    <row r="437" spans="1:7" ht="40.200000000000003">
      <c r="A437" s="131" t="s">
        <v>381</v>
      </c>
      <c r="B437" s="133">
        <v>917</v>
      </c>
      <c r="C437" s="134">
        <v>1</v>
      </c>
      <c r="D437" s="134">
        <v>13</v>
      </c>
      <c r="E437" s="126" t="s">
        <v>382</v>
      </c>
      <c r="F437" s="127" t="s">
        <v>252</v>
      </c>
      <c r="G437" s="129">
        <v>120.3</v>
      </c>
    </row>
    <row r="438" spans="1:7" ht="40.200000000000003">
      <c r="A438" s="131" t="s">
        <v>383</v>
      </c>
      <c r="B438" s="133">
        <v>917</v>
      </c>
      <c r="C438" s="134">
        <v>1</v>
      </c>
      <c r="D438" s="134">
        <v>13</v>
      </c>
      <c r="E438" s="126" t="s">
        <v>384</v>
      </c>
      <c r="F438" s="127" t="s">
        <v>252</v>
      </c>
      <c r="G438" s="129">
        <v>120.3</v>
      </c>
    </row>
    <row r="439" spans="1:7" ht="40.200000000000003">
      <c r="A439" s="131" t="s">
        <v>394</v>
      </c>
      <c r="B439" s="133">
        <v>917</v>
      </c>
      <c r="C439" s="134">
        <v>1</v>
      </c>
      <c r="D439" s="134">
        <v>13</v>
      </c>
      <c r="E439" s="126" t="s">
        <v>395</v>
      </c>
      <c r="F439" s="127" t="s">
        <v>252</v>
      </c>
      <c r="G439" s="129">
        <v>120.3</v>
      </c>
    </row>
    <row r="440" spans="1:7" ht="27">
      <c r="A440" s="131" t="s">
        <v>396</v>
      </c>
      <c r="B440" s="133">
        <v>917</v>
      </c>
      <c r="C440" s="134">
        <v>1</v>
      </c>
      <c r="D440" s="134">
        <v>13</v>
      </c>
      <c r="E440" s="126" t="s">
        <v>397</v>
      </c>
      <c r="F440" s="127" t="s">
        <v>252</v>
      </c>
      <c r="G440" s="129">
        <v>120.3</v>
      </c>
    </row>
    <row r="441" spans="1:7" ht="27">
      <c r="A441" s="131" t="s">
        <v>259</v>
      </c>
      <c r="B441" s="133">
        <v>917</v>
      </c>
      <c r="C441" s="134">
        <v>1</v>
      </c>
      <c r="D441" s="134">
        <v>13</v>
      </c>
      <c r="E441" s="126" t="s">
        <v>397</v>
      </c>
      <c r="F441" s="127" t="s">
        <v>260</v>
      </c>
      <c r="G441" s="129">
        <v>4.2</v>
      </c>
    </row>
    <row r="442" spans="1:7">
      <c r="A442" s="131" t="s">
        <v>273</v>
      </c>
      <c r="B442" s="133">
        <v>917</v>
      </c>
      <c r="C442" s="134">
        <v>1</v>
      </c>
      <c r="D442" s="134">
        <v>13</v>
      </c>
      <c r="E442" s="126" t="s">
        <v>397</v>
      </c>
      <c r="F442" s="127" t="s">
        <v>274</v>
      </c>
      <c r="G442" s="129">
        <v>116.1</v>
      </c>
    </row>
    <row r="443" spans="1:7" ht="40.200000000000003">
      <c r="A443" s="131" t="s">
        <v>513</v>
      </c>
      <c r="B443" s="133">
        <v>917</v>
      </c>
      <c r="C443" s="134">
        <v>1</v>
      </c>
      <c r="D443" s="134">
        <v>13</v>
      </c>
      <c r="E443" s="126" t="s">
        <v>514</v>
      </c>
      <c r="F443" s="127" t="s">
        <v>252</v>
      </c>
      <c r="G443" s="129">
        <v>1501.7</v>
      </c>
    </row>
    <row r="444" spans="1:7" ht="27">
      <c r="A444" s="131" t="s">
        <v>515</v>
      </c>
      <c r="B444" s="133">
        <v>917</v>
      </c>
      <c r="C444" s="134">
        <v>1</v>
      </c>
      <c r="D444" s="134">
        <v>13</v>
      </c>
      <c r="E444" s="126" t="s">
        <v>516</v>
      </c>
      <c r="F444" s="127" t="s">
        <v>252</v>
      </c>
      <c r="G444" s="129">
        <v>1501.7</v>
      </c>
    </row>
    <row r="445" spans="1:7" ht="27">
      <c r="A445" s="131" t="s">
        <v>530</v>
      </c>
      <c r="B445" s="133">
        <v>917</v>
      </c>
      <c r="C445" s="134">
        <v>1</v>
      </c>
      <c r="D445" s="134">
        <v>13</v>
      </c>
      <c r="E445" s="126" t="s">
        <v>531</v>
      </c>
      <c r="F445" s="127" t="s">
        <v>252</v>
      </c>
      <c r="G445" s="129">
        <v>1365.5</v>
      </c>
    </row>
    <row r="446" spans="1:7" s="103" customFormat="1" ht="53.4">
      <c r="A446" s="131" t="s">
        <v>532</v>
      </c>
      <c r="B446" s="133">
        <v>917</v>
      </c>
      <c r="C446" s="134">
        <v>1</v>
      </c>
      <c r="D446" s="134">
        <v>13</v>
      </c>
      <c r="E446" s="126" t="s">
        <v>533</v>
      </c>
      <c r="F446" s="127" t="s">
        <v>252</v>
      </c>
      <c r="G446" s="129">
        <v>1365.5</v>
      </c>
    </row>
    <row r="447" spans="1:7">
      <c r="A447" s="131" t="s">
        <v>334</v>
      </c>
      <c r="B447" s="133">
        <v>917</v>
      </c>
      <c r="C447" s="134">
        <v>1</v>
      </c>
      <c r="D447" s="134">
        <v>13</v>
      </c>
      <c r="E447" s="126" t="s">
        <v>533</v>
      </c>
      <c r="F447" s="127" t="s">
        <v>335</v>
      </c>
      <c r="G447" s="129">
        <v>1365.5</v>
      </c>
    </row>
    <row r="448" spans="1:7">
      <c r="A448" s="131" t="s">
        <v>534</v>
      </c>
      <c r="B448" s="133">
        <v>917</v>
      </c>
      <c r="C448" s="134">
        <v>1</v>
      </c>
      <c r="D448" s="134">
        <v>13</v>
      </c>
      <c r="E448" s="126" t="s">
        <v>535</v>
      </c>
      <c r="F448" s="127" t="s">
        <v>252</v>
      </c>
      <c r="G448" s="129">
        <v>136.19999999999999</v>
      </c>
    </row>
    <row r="449" spans="1:7" ht="27">
      <c r="A449" s="131" t="s">
        <v>536</v>
      </c>
      <c r="B449" s="133">
        <v>917</v>
      </c>
      <c r="C449" s="134">
        <v>1</v>
      </c>
      <c r="D449" s="134">
        <v>13</v>
      </c>
      <c r="E449" s="126" t="s">
        <v>537</v>
      </c>
      <c r="F449" s="127" t="s">
        <v>252</v>
      </c>
      <c r="G449" s="129">
        <v>136.19999999999999</v>
      </c>
    </row>
    <row r="450" spans="1:7">
      <c r="A450" s="131" t="s">
        <v>273</v>
      </c>
      <c r="B450" s="133">
        <v>917</v>
      </c>
      <c r="C450" s="134">
        <v>1</v>
      </c>
      <c r="D450" s="134">
        <v>13</v>
      </c>
      <c r="E450" s="126" t="s">
        <v>537</v>
      </c>
      <c r="F450" s="127" t="s">
        <v>274</v>
      </c>
      <c r="G450" s="129">
        <v>136.19999999999999</v>
      </c>
    </row>
    <row r="451" spans="1:7" ht="40.200000000000003">
      <c r="A451" s="131" t="s">
        <v>566</v>
      </c>
      <c r="B451" s="133">
        <v>917</v>
      </c>
      <c r="C451" s="134">
        <v>1</v>
      </c>
      <c r="D451" s="134">
        <v>13</v>
      </c>
      <c r="E451" s="126" t="s">
        <v>567</v>
      </c>
      <c r="F451" s="127" t="s">
        <v>252</v>
      </c>
      <c r="G451" s="129">
        <v>88.5</v>
      </c>
    </row>
    <row r="452" spans="1:7" ht="40.200000000000003">
      <c r="A452" s="131" t="s">
        <v>579</v>
      </c>
      <c r="B452" s="133">
        <v>917</v>
      </c>
      <c r="C452" s="134">
        <v>1</v>
      </c>
      <c r="D452" s="134">
        <v>13</v>
      </c>
      <c r="E452" s="126" t="s">
        <v>580</v>
      </c>
      <c r="F452" s="127" t="s">
        <v>252</v>
      </c>
      <c r="G452" s="129">
        <v>33.5</v>
      </c>
    </row>
    <row r="453" spans="1:7" s="103" customFormat="1" ht="53.4">
      <c r="A453" s="131" t="s">
        <v>581</v>
      </c>
      <c r="B453" s="133">
        <v>917</v>
      </c>
      <c r="C453" s="134">
        <v>1</v>
      </c>
      <c r="D453" s="134">
        <v>13</v>
      </c>
      <c r="E453" s="126" t="s">
        <v>582</v>
      </c>
      <c r="F453" s="127" t="s">
        <v>252</v>
      </c>
      <c r="G453" s="129">
        <v>33.5</v>
      </c>
    </row>
    <row r="454" spans="1:7">
      <c r="A454" s="131" t="s">
        <v>583</v>
      </c>
      <c r="B454" s="133">
        <v>917</v>
      </c>
      <c r="C454" s="134">
        <v>1</v>
      </c>
      <c r="D454" s="134">
        <v>13</v>
      </c>
      <c r="E454" s="126" t="s">
        <v>584</v>
      </c>
      <c r="F454" s="127" t="s">
        <v>252</v>
      </c>
      <c r="G454" s="129">
        <v>30.5</v>
      </c>
    </row>
    <row r="455" spans="1:7" ht="27">
      <c r="A455" s="131" t="s">
        <v>259</v>
      </c>
      <c r="B455" s="133">
        <v>917</v>
      </c>
      <c r="C455" s="134">
        <v>1</v>
      </c>
      <c r="D455" s="134">
        <v>13</v>
      </c>
      <c r="E455" s="126" t="s">
        <v>584</v>
      </c>
      <c r="F455" s="127" t="s">
        <v>260</v>
      </c>
      <c r="G455" s="129">
        <v>30.5</v>
      </c>
    </row>
    <row r="456" spans="1:7">
      <c r="A456" s="131" t="s">
        <v>585</v>
      </c>
      <c r="B456" s="133">
        <v>917</v>
      </c>
      <c r="C456" s="134">
        <v>1</v>
      </c>
      <c r="D456" s="134">
        <v>13</v>
      </c>
      <c r="E456" s="126" t="s">
        <v>586</v>
      </c>
      <c r="F456" s="127" t="s">
        <v>252</v>
      </c>
      <c r="G456" s="129">
        <v>3</v>
      </c>
    </row>
    <row r="457" spans="1:7" ht="27">
      <c r="A457" s="131" t="s">
        <v>259</v>
      </c>
      <c r="B457" s="133">
        <v>917</v>
      </c>
      <c r="C457" s="134">
        <v>1</v>
      </c>
      <c r="D457" s="134">
        <v>13</v>
      </c>
      <c r="E457" s="126" t="s">
        <v>586</v>
      </c>
      <c r="F457" s="127" t="s">
        <v>260</v>
      </c>
      <c r="G457" s="129">
        <v>3</v>
      </c>
    </row>
    <row r="458" spans="1:7" ht="27">
      <c r="A458" s="131" t="s">
        <v>587</v>
      </c>
      <c r="B458" s="133">
        <v>917</v>
      </c>
      <c r="C458" s="134">
        <v>1</v>
      </c>
      <c r="D458" s="134">
        <v>13</v>
      </c>
      <c r="E458" s="126" t="s">
        <v>588</v>
      </c>
      <c r="F458" s="127" t="s">
        <v>252</v>
      </c>
      <c r="G458" s="129">
        <v>55</v>
      </c>
    </row>
    <row r="459" spans="1:7" ht="40.200000000000003">
      <c r="A459" s="131" t="s">
        <v>589</v>
      </c>
      <c r="B459" s="133">
        <v>917</v>
      </c>
      <c r="C459" s="134">
        <v>1</v>
      </c>
      <c r="D459" s="134">
        <v>13</v>
      </c>
      <c r="E459" s="126" t="s">
        <v>590</v>
      </c>
      <c r="F459" s="127" t="s">
        <v>252</v>
      </c>
      <c r="G459" s="129">
        <v>55</v>
      </c>
    </row>
    <row r="460" spans="1:7" ht="27">
      <c r="A460" s="131" t="s">
        <v>591</v>
      </c>
      <c r="B460" s="133">
        <v>917</v>
      </c>
      <c r="C460" s="134">
        <v>1</v>
      </c>
      <c r="D460" s="134">
        <v>13</v>
      </c>
      <c r="E460" s="126" t="s">
        <v>592</v>
      </c>
      <c r="F460" s="127" t="s">
        <v>252</v>
      </c>
      <c r="G460" s="129">
        <v>35</v>
      </c>
    </row>
    <row r="461" spans="1:7" ht="27">
      <c r="A461" s="131" t="s">
        <v>259</v>
      </c>
      <c r="B461" s="133">
        <v>917</v>
      </c>
      <c r="C461" s="134">
        <v>1</v>
      </c>
      <c r="D461" s="134">
        <v>13</v>
      </c>
      <c r="E461" s="126" t="s">
        <v>592</v>
      </c>
      <c r="F461" s="127" t="s">
        <v>260</v>
      </c>
      <c r="G461" s="129">
        <v>35</v>
      </c>
    </row>
    <row r="462" spans="1:7" ht="27">
      <c r="A462" s="131" t="s">
        <v>593</v>
      </c>
      <c r="B462" s="133">
        <v>917</v>
      </c>
      <c r="C462" s="134">
        <v>1</v>
      </c>
      <c r="D462" s="134">
        <v>13</v>
      </c>
      <c r="E462" s="126" t="s">
        <v>594</v>
      </c>
      <c r="F462" s="127" t="s">
        <v>252</v>
      </c>
      <c r="G462" s="129">
        <v>15</v>
      </c>
    </row>
    <row r="463" spans="1:7" ht="27">
      <c r="A463" s="131" t="s">
        <v>259</v>
      </c>
      <c r="B463" s="133">
        <v>917</v>
      </c>
      <c r="C463" s="134">
        <v>1</v>
      </c>
      <c r="D463" s="134">
        <v>13</v>
      </c>
      <c r="E463" s="126" t="s">
        <v>594</v>
      </c>
      <c r="F463" s="127" t="s">
        <v>260</v>
      </c>
      <c r="G463" s="129">
        <v>15</v>
      </c>
    </row>
    <row r="464" spans="1:7" ht="53.4">
      <c r="A464" s="131" t="s">
        <v>595</v>
      </c>
      <c r="B464" s="133">
        <v>917</v>
      </c>
      <c r="C464" s="134">
        <v>1</v>
      </c>
      <c r="D464" s="134">
        <v>13</v>
      </c>
      <c r="E464" s="126" t="s">
        <v>596</v>
      </c>
      <c r="F464" s="127" t="s">
        <v>252</v>
      </c>
      <c r="G464" s="129">
        <v>5</v>
      </c>
    </row>
    <row r="465" spans="1:7" ht="27">
      <c r="A465" s="131" t="s">
        <v>259</v>
      </c>
      <c r="B465" s="133">
        <v>917</v>
      </c>
      <c r="C465" s="134">
        <v>1</v>
      </c>
      <c r="D465" s="134">
        <v>13</v>
      </c>
      <c r="E465" s="126" t="s">
        <v>596</v>
      </c>
      <c r="F465" s="127" t="s">
        <v>260</v>
      </c>
      <c r="G465" s="129">
        <v>5</v>
      </c>
    </row>
    <row r="466" spans="1:7" s="103" customFormat="1">
      <c r="A466" s="132" t="s">
        <v>723</v>
      </c>
      <c r="B466" s="136">
        <v>917</v>
      </c>
      <c r="C466" s="135">
        <v>2</v>
      </c>
      <c r="D466" s="135">
        <v>0</v>
      </c>
      <c r="E466" s="121" t="s">
        <v>252</v>
      </c>
      <c r="F466" s="122" t="s">
        <v>252</v>
      </c>
      <c r="G466" s="124">
        <v>409.2</v>
      </c>
    </row>
    <row r="467" spans="1:7">
      <c r="A467" s="131" t="s">
        <v>716</v>
      </c>
      <c r="B467" s="133">
        <v>917</v>
      </c>
      <c r="C467" s="134">
        <v>2</v>
      </c>
      <c r="D467" s="134">
        <v>4</v>
      </c>
      <c r="E467" s="126" t="s">
        <v>252</v>
      </c>
      <c r="F467" s="127" t="s">
        <v>252</v>
      </c>
      <c r="G467" s="129">
        <v>409.2</v>
      </c>
    </row>
    <row r="468" spans="1:7">
      <c r="A468" s="131" t="s">
        <v>688</v>
      </c>
      <c r="B468" s="133">
        <v>917</v>
      </c>
      <c r="C468" s="134">
        <v>2</v>
      </c>
      <c r="D468" s="134">
        <v>4</v>
      </c>
      <c r="E468" s="126" t="s">
        <v>689</v>
      </c>
      <c r="F468" s="127" t="s">
        <v>252</v>
      </c>
      <c r="G468" s="129">
        <v>409.2</v>
      </c>
    </row>
    <row r="469" spans="1:7" ht="27">
      <c r="A469" s="131" t="s">
        <v>712</v>
      </c>
      <c r="B469" s="133">
        <v>917</v>
      </c>
      <c r="C469" s="134">
        <v>2</v>
      </c>
      <c r="D469" s="134">
        <v>4</v>
      </c>
      <c r="E469" s="126" t="s">
        <v>713</v>
      </c>
      <c r="F469" s="127" t="s">
        <v>252</v>
      </c>
      <c r="G469" s="129">
        <v>409.2</v>
      </c>
    </row>
    <row r="470" spans="1:7" ht="40.200000000000003">
      <c r="A470" s="131" t="s">
        <v>714</v>
      </c>
      <c r="B470" s="133">
        <v>917</v>
      </c>
      <c r="C470" s="134">
        <v>2</v>
      </c>
      <c r="D470" s="134">
        <v>4</v>
      </c>
      <c r="E470" s="126" t="s">
        <v>715</v>
      </c>
      <c r="F470" s="127" t="s">
        <v>252</v>
      </c>
      <c r="G470" s="129">
        <v>409.2</v>
      </c>
    </row>
    <row r="471" spans="1:7" ht="40.200000000000003">
      <c r="A471" s="131" t="s">
        <v>714</v>
      </c>
      <c r="B471" s="133">
        <v>917</v>
      </c>
      <c r="C471" s="134">
        <v>2</v>
      </c>
      <c r="D471" s="134">
        <v>4</v>
      </c>
      <c r="E471" s="126" t="s">
        <v>715</v>
      </c>
      <c r="F471" s="127" t="s">
        <v>252</v>
      </c>
      <c r="G471" s="129">
        <v>409.2</v>
      </c>
    </row>
    <row r="472" spans="1:7" ht="27">
      <c r="A472" s="131" t="s">
        <v>259</v>
      </c>
      <c r="B472" s="133">
        <v>917</v>
      </c>
      <c r="C472" s="134">
        <v>2</v>
      </c>
      <c r="D472" s="134">
        <v>4</v>
      </c>
      <c r="E472" s="126" t="s">
        <v>715</v>
      </c>
      <c r="F472" s="127" t="s">
        <v>260</v>
      </c>
      <c r="G472" s="129">
        <v>409.2</v>
      </c>
    </row>
    <row r="473" spans="1:7" s="103" customFormat="1">
      <c r="A473" s="132" t="s">
        <v>725</v>
      </c>
      <c r="B473" s="136">
        <v>917</v>
      </c>
      <c r="C473" s="135">
        <v>4</v>
      </c>
      <c r="D473" s="135">
        <v>0</v>
      </c>
      <c r="E473" s="121" t="s">
        <v>252</v>
      </c>
      <c r="F473" s="122" t="s">
        <v>252</v>
      </c>
      <c r="G473" s="124">
        <v>552.5</v>
      </c>
    </row>
    <row r="474" spans="1:7">
      <c r="A474" s="131" t="s">
        <v>410</v>
      </c>
      <c r="B474" s="133">
        <v>917</v>
      </c>
      <c r="C474" s="134">
        <v>4</v>
      </c>
      <c r="D474" s="134">
        <v>5</v>
      </c>
      <c r="E474" s="126" t="s">
        <v>252</v>
      </c>
      <c r="F474" s="127" t="s">
        <v>252</v>
      </c>
      <c r="G474" s="129">
        <v>542.5</v>
      </c>
    </row>
    <row r="475" spans="1:7" ht="40.200000000000003">
      <c r="A475" s="131" t="s">
        <v>381</v>
      </c>
      <c r="B475" s="133">
        <v>917</v>
      </c>
      <c r="C475" s="134">
        <v>4</v>
      </c>
      <c r="D475" s="134">
        <v>5</v>
      </c>
      <c r="E475" s="126" t="s">
        <v>382</v>
      </c>
      <c r="F475" s="127" t="s">
        <v>252</v>
      </c>
      <c r="G475" s="129">
        <v>542.5</v>
      </c>
    </row>
    <row r="476" spans="1:7" ht="40.200000000000003">
      <c r="A476" s="131" t="s">
        <v>399</v>
      </c>
      <c r="B476" s="133">
        <v>917</v>
      </c>
      <c r="C476" s="134">
        <v>4</v>
      </c>
      <c r="D476" s="134">
        <v>5</v>
      </c>
      <c r="E476" s="126" t="s">
        <v>400</v>
      </c>
      <c r="F476" s="127" t="s">
        <v>252</v>
      </c>
      <c r="G476" s="129">
        <v>542.5</v>
      </c>
    </row>
    <row r="477" spans="1:7" ht="27">
      <c r="A477" s="131" t="s">
        <v>406</v>
      </c>
      <c r="B477" s="133">
        <v>917</v>
      </c>
      <c r="C477" s="134">
        <v>4</v>
      </c>
      <c r="D477" s="134">
        <v>5</v>
      </c>
      <c r="E477" s="126" t="s">
        <v>407</v>
      </c>
      <c r="F477" s="127" t="s">
        <v>252</v>
      </c>
      <c r="G477" s="129">
        <v>542.5</v>
      </c>
    </row>
    <row r="478" spans="1:7" ht="53.4">
      <c r="A478" s="131" t="s">
        <v>408</v>
      </c>
      <c r="B478" s="133">
        <v>917</v>
      </c>
      <c r="C478" s="134">
        <v>4</v>
      </c>
      <c r="D478" s="134">
        <v>5</v>
      </c>
      <c r="E478" s="126" t="s">
        <v>409</v>
      </c>
      <c r="F478" s="127" t="s">
        <v>252</v>
      </c>
      <c r="G478" s="129">
        <v>542.5</v>
      </c>
    </row>
    <row r="479" spans="1:7" ht="27">
      <c r="A479" s="131" t="s">
        <v>259</v>
      </c>
      <c r="B479" s="133">
        <v>917</v>
      </c>
      <c r="C479" s="134">
        <v>4</v>
      </c>
      <c r="D479" s="134">
        <v>5</v>
      </c>
      <c r="E479" s="126" t="s">
        <v>409</v>
      </c>
      <c r="F479" s="127" t="s">
        <v>260</v>
      </c>
      <c r="G479" s="129">
        <v>542.5</v>
      </c>
    </row>
    <row r="480" spans="1:7">
      <c r="A480" s="131" t="s">
        <v>439</v>
      </c>
      <c r="B480" s="133">
        <v>917</v>
      </c>
      <c r="C480" s="134">
        <v>4</v>
      </c>
      <c r="D480" s="134">
        <v>12</v>
      </c>
      <c r="E480" s="126" t="s">
        <v>252</v>
      </c>
      <c r="F480" s="127" t="s">
        <v>252</v>
      </c>
      <c r="G480" s="129">
        <v>10</v>
      </c>
    </row>
    <row r="481" spans="1:7" ht="40.200000000000003">
      <c r="A481" s="131" t="s">
        <v>513</v>
      </c>
      <c r="B481" s="133">
        <v>917</v>
      </c>
      <c r="C481" s="134">
        <v>4</v>
      </c>
      <c r="D481" s="134">
        <v>12</v>
      </c>
      <c r="E481" s="126" t="s">
        <v>514</v>
      </c>
      <c r="F481" s="127" t="s">
        <v>252</v>
      </c>
      <c r="G481" s="129">
        <v>10</v>
      </c>
    </row>
    <row r="482" spans="1:7">
      <c r="A482" s="131" t="s">
        <v>560</v>
      </c>
      <c r="B482" s="133">
        <v>917</v>
      </c>
      <c r="C482" s="134">
        <v>4</v>
      </c>
      <c r="D482" s="134">
        <v>12</v>
      </c>
      <c r="E482" s="126" t="s">
        <v>561</v>
      </c>
      <c r="F482" s="127" t="s">
        <v>252</v>
      </c>
      <c r="G482" s="129">
        <v>10</v>
      </c>
    </row>
    <row r="483" spans="1:7" ht="40.200000000000003">
      <c r="A483" s="131" t="s">
        <v>562</v>
      </c>
      <c r="B483" s="133">
        <v>917</v>
      </c>
      <c r="C483" s="134">
        <v>4</v>
      </c>
      <c r="D483" s="134">
        <v>12</v>
      </c>
      <c r="E483" s="126" t="s">
        <v>563</v>
      </c>
      <c r="F483" s="127" t="s">
        <v>252</v>
      </c>
      <c r="G483" s="129">
        <v>10</v>
      </c>
    </row>
    <row r="484" spans="1:7">
      <c r="A484" s="131" t="s">
        <v>564</v>
      </c>
      <c r="B484" s="133">
        <v>917</v>
      </c>
      <c r="C484" s="134">
        <v>4</v>
      </c>
      <c r="D484" s="134">
        <v>12</v>
      </c>
      <c r="E484" s="126" t="s">
        <v>565</v>
      </c>
      <c r="F484" s="127" t="s">
        <v>252</v>
      </c>
      <c r="G484" s="129">
        <v>10</v>
      </c>
    </row>
    <row r="485" spans="1:7" ht="27">
      <c r="A485" s="131" t="s">
        <v>259</v>
      </c>
      <c r="B485" s="133">
        <v>917</v>
      </c>
      <c r="C485" s="134">
        <v>4</v>
      </c>
      <c r="D485" s="134">
        <v>12</v>
      </c>
      <c r="E485" s="126" t="s">
        <v>565</v>
      </c>
      <c r="F485" s="127" t="s">
        <v>260</v>
      </c>
      <c r="G485" s="129">
        <v>10</v>
      </c>
    </row>
    <row r="486" spans="1:7" s="103" customFormat="1">
      <c r="A486" s="132" t="s">
        <v>728</v>
      </c>
      <c r="B486" s="136">
        <v>917</v>
      </c>
      <c r="C486" s="135">
        <v>7</v>
      </c>
      <c r="D486" s="135">
        <v>0</v>
      </c>
      <c r="E486" s="121" t="s">
        <v>252</v>
      </c>
      <c r="F486" s="122" t="s">
        <v>252</v>
      </c>
      <c r="G486" s="124">
        <v>578.5</v>
      </c>
    </row>
    <row r="487" spans="1:7" ht="27">
      <c r="A487" s="131" t="s">
        <v>268</v>
      </c>
      <c r="B487" s="133">
        <v>917</v>
      </c>
      <c r="C487" s="134">
        <v>7</v>
      </c>
      <c r="D487" s="134">
        <v>5</v>
      </c>
      <c r="E487" s="126" t="s">
        <v>252</v>
      </c>
      <c r="F487" s="127" t="s">
        <v>252</v>
      </c>
      <c r="G487" s="129">
        <v>90.5</v>
      </c>
    </row>
    <row r="488" spans="1:7" ht="40.200000000000003">
      <c r="A488" s="131" t="s">
        <v>513</v>
      </c>
      <c r="B488" s="133">
        <v>917</v>
      </c>
      <c r="C488" s="134">
        <v>7</v>
      </c>
      <c r="D488" s="134">
        <v>5</v>
      </c>
      <c r="E488" s="126" t="s">
        <v>514</v>
      </c>
      <c r="F488" s="127" t="s">
        <v>252</v>
      </c>
      <c r="G488" s="129">
        <v>83.5</v>
      </c>
    </row>
    <row r="489" spans="1:7" ht="27">
      <c r="A489" s="131" t="s">
        <v>515</v>
      </c>
      <c r="B489" s="133">
        <v>917</v>
      </c>
      <c r="C489" s="134">
        <v>7</v>
      </c>
      <c r="D489" s="134">
        <v>5</v>
      </c>
      <c r="E489" s="126" t="s">
        <v>516</v>
      </c>
      <c r="F489" s="127" t="s">
        <v>252</v>
      </c>
      <c r="G489" s="129">
        <v>83.5</v>
      </c>
    </row>
    <row r="490" spans="1:7" ht="40.200000000000003">
      <c r="A490" s="131" t="s">
        <v>517</v>
      </c>
      <c r="B490" s="133">
        <v>917</v>
      </c>
      <c r="C490" s="134">
        <v>7</v>
      </c>
      <c r="D490" s="134">
        <v>5</v>
      </c>
      <c r="E490" s="126" t="s">
        <v>518</v>
      </c>
      <c r="F490" s="127" t="s">
        <v>252</v>
      </c>
      <c r="G490" s="129">
        <v>83.5</v>
      </c>
    </row>
    <row r="491" spans="1:7" ht="27">
      <c r="A491" s="131" t="s">
        <v>519</v>
      </c>
      <c r="B491" s="133">
        <v>917</v>
      </c>
      <c r="C491" s="134">
        <v>7</v>
      </c>
      <c r="D491" s="134">
        <v>5</v>
      </c>
      <c r="E491" s="126" t="s">
        <v>520</v>
      </c>
      <c r="F491" s="127" t="s">
        <v>252</v>
      </c>
      <c r="G491" s="129">
        <v>10</v>
      </c>
    </row>
    <row r="492" spans="1:7" ht="27">
      <c r="A492" s="131" t="s">
        <v>259</v>
      </c>
      <c r="B492" s="133">
        <v>917</v>
      </c>
      <c r="C492" s="134">
        <v>7</v>
      </c>
      <c r="D492" s="134">
        <v>5</v>
      </c>
      <c r="E492" s="126" t="s">
        <v>520</v>
      </c>
      <c r="F492" s="127" t="s">
        <v>260</v>
      </c>
      <c r="G492" s="129">
        <v>10</v>
      </c>
    </row>
    <row r="493" spans="1:7" ht="27">
      <c r="A493" s="131" t="s">
        <v>521</v>
      </c>
      <c r="B493" s="133">
        <v>917</v>
      </c>
      <c r="C493" s="134">
        <v>7</v>
      </c>
      <c r="D493" s="134">
        <v>5</v>
      </c>
      <c r="E493" s="126" t="s">
        <v>522</v>
      </c>
      <c r="F493" s="127" t="s">
        <v>252</v>
      </c>
      <c r="G493" s="129">
        <v>60</v>
      </c>
    </row>
    <row r="494" spans="1:7" ht="27">
      <c r="A494" s="131" t="s">
        <v>259</v>
      </c>
      <c r="B494" s="133">
        <v>917</v>
      </c>
      <c r="C494" s="134">
        <v>7</v>
      </c>
      <c r="D494" s="134">
        <v>5</v>
      </c>
      <c r="E494" s="126" t="s">
        <v>522</v>
      </c>
      <c r="F494" s="127" t="s">
        <v>260</v>
      </c>
      <c r="G494" s="129">
        <v>60</v>
      </c>
    </row>
    <row r="495" spans="1:7" ht="40.200000000000003">
      <c r="A495" s="131" t="s">
        <v>523</v>
      </c>
      <c r="B495" s="133">
        <v>917</v>
      </c>
      <c r="C495" s="134">
        <v>7</v>
      </c>
      <c r="D495" s="134">
        <v>5</v>
      </c>
      <c r="E495" s="126" t="s">
        <v>524</v>
      </c>
      <c r="F495" s="127" t="s">
        <v>252</v>
      </c>
      <c r="G495" s="129">
        <v>13.5</v>
      </c>
    </row>
    <row r="496" spans="1:7" ht="27">
      <c r="A496" s="131" t="s">
        <v>259</v>
      </c>
      <c r="B496" s="133">
        <v>917</v>
      </c>
      <c r="C496" s="134">
        <v>7</v>
      </c>
      <c r="D496" s="134">
        <v>5</v>
      </c>
      <c r="E496" s="126" t="s">
        <v>524</v>
      </c>
      <c r="F496" s="127" t="s">
        <v>260</v>
      </c>
      <c r="G496" s="129">
        <v>13.5</v>
      </c>
    </row>
    <row r="497" spans="1:7" ht="40.200000000000003">
      <c r="A497" s="131" t="s">
        <v>602</v>
      </c>
      <c r="B497" s="133">
        <v>917</v>
      </c>
      <c r="C497" s="134">
        <v>7</v>
      </c>
      <c r="D497" s="134">
        <v>5</v>
      </c>
      <c r="E497" s="126" t="s">
        <v>603</v>
      </c>
      <c r="F497" s="127" t="s">
        <v>252</v>
      </c>
      <c r="G497" s="129">
        <v>7</v>
      </c>
    </row>
    <row r="498" spans="1:7" s="103" customFormat="1" ht="40.200000000000003">
      <c r="A498" s="131" t="s">
        <v>616</v>
      </c>
      <c r="B498" s="133">
        <v>917</v>
      </c>
      <c r="C498" s="134">
        <v>7</v>
      </c>
      <c r="D498" s="134">
        <v>5</v>
      </c>
      <c r="E498" s="126" t="s">
        <v>617</v>
      </c>
      <c r="F498" s="127" t="s">
        <v>252</v>
      </c>
      <c r="G498" s="129">
        <v>7</v>
      </c>
    </row>
    <row r="499" spans="1:7" ht="27">
      <c r="A499" s="131" t="s">
        <v>618</v>
      </c>
      <c r="B499" s="133">
        <v>917</v>
      </c>
      <c r="C499" s="134">
        <v>7</v>
      </c>
      <c r="D499" s="134">
        <v>5</v>
      </c>
      <c r="E499" s="126" t="s">
        <v>619</v>
      </c>
      <c r="F499" s="127" t="s">
        <v>252</v>
      </c>
      <c r="G499" s="129">
        <v>7</v>
      </c>
    </row>
    <row r="500" spans="1:7" ht="40.200000000000003">
      <c r="A500" s="131" t="s">
        <v>626</v>
      </c>
      <c r="B500" s="133">
        <v>917</v>
      </c>
      <c r="C500" s="134">
        <v>7</v>
      </c>
      <c r="D500" s="134">
        <v>5</v>
      </c>
      <c r="E500" s="126" t="s">
        <v>627</v>
      </c>
      <c r="F500" s="127" t="s">
        <v>252</v>
      </c>
      <c r="G500" s="129">
        <v>7</v>
      </c>
    </row>
    <row r="501" spans="1:7" ht="27">
      <c r="A501" s="131" t="s">
        <v>259</v>
      </c>
      <c r="B501" s="133">
        <v>917</v>
      </c>
      <c r="C501" s="134">
        <v>7</v>
      </c>
      <c r="D501" s="134">
        <v>5</v>
      </c>
      <c r="E501" s="126" t="s">
        <v>627</v>
      </c>
      <c r="F501" s="127" t="s">
        <v>260</v>
      </c>
      <c r="G501" s="129">
        <v>7</v>
      </c>
    </row>
    <row r="502" spans="1:7">
      <c r="A502" s="131" t="s">
        <v>339</v>
      </c>
      <c r="B502" s="133">
        <v>917</v>
      </c>
      <c r="C502" s="134">
        <v>7</v>
      </c>
      <c r="D502" s="134">
        <v>7</v>
      </c>
      <c r="E502" s="126" t="s">
        <v>252</v>
      </c>
      <c r="F502" s="127" t="s">
        <v>252</v>
      </c>
      <c r="G502" s="129">
        <v>488</v>
      </c>
    </row>
    <row r="503" spans="1:7" ht="40.200000000000003">
      <c r="A503" s="131" t="s">
        <v>602</v>
      </c>
      <c r="B503" s="133">
        <v>917</v>
      </c>
      <c r="C503" s="134">
        <v>7</v>
      </c>
      <c r="D503" s="134">
        <v>7</v>
      </c>
      <c r="E503" s="126" t="s">
        <v>603</v>
      </c>
      <c r="F503" s="127" t="s">
        <v>252</v>
      </c>
      <c r="G503" s="129">
        <v>488</v>
      </c>
    </row>
    <row r="504" spans="1:7" ht="27">
      <c r="A504" s="131" t="s">
        <v>604</v>
      </c>
      <c r="B504" s="133">
        <v>917</v>
      </c>
      <c r="C504" s="134">
        <v>7</v>
      </c>
      <c r="D504" s="134">
        <v>7</v>
      </c>
      <c r="E504" s="126" t="s">
        <v>605</v>
      </c>
      <c r="F504" s="127" t="s">
        <v>252</v>
      </c>
      <c r="G504" s="129">
        <v>424</v>
      </c>
    </row>
    <row r="505" spans="1:7" ht="40.200000000000003">
      <c r="A505" s="131" t="s">
        <v>606</v>
      </c>
      <c r="B505" s="133">
        <v>917</v>
      </c>
      <c r="C505" s="134">
        <v>7</v>
      </c>
      <c r="D505" s="134">
        <v>7</v>
      </c>
      <c r="E505" s="126" t="s">
        <v>607</v>
      </c>
      <c r="F505" s="127" t="s">
        <v>252</v>
      </c>
      <c r="G505" s="129">
        <v>424</v>
      </c>
    </row>
    <row r="506" spans="1:7" ht="40.200000000000003">
      <c r="A506" s="131" t="s">
        <v>608</v>
      </c>
      <c r="B506" s="133">
        <v>917</v>
      </c>
      <c r="C506" s="134">
        <v>7</v>
      </c>
      <c r="D506" s="134">
        <v>7</v>
      </c>
      <c r="E506" s="126" t="s">
        <v>609</v>
      </c>
      <c r="F506" s="127" t="s">
        <v>252</v>
      </c>
      <c r="G506" s="129">
        <v>104</v>
      </c>
    </row>
    <row r="507" spans="1:7" s="103" customFormat="1" ht="27">
      <c r="A507" s="131" t="s">
        <v>259</v>
      </c>
      <c r="B507" s="133">
        <v>917</v>
      </c>
      <c r="C507" s="134">
        <v>7</v>
      </c>
      <c r="D507" s="134">
        <v>7</v>
      </c>
      <c r="E507" s="126" t="s">
        <v>609</v>
      </c>
      <c r="F507" s="127" t="s">
        <v>260</v>
      </c>
      <c r="G507" s="129">
        <v>104</v>
      </c>
    </row>
    <row r="508" spans="1:7" ht="27">
      <c r="A508" s="131" t="s">
        <v>610</v>
      </c>
      <c r="B508" s="133">
        <v>917</v>
      </c>
      <c r="C508" s="134">
        <v>7</v>
      </c>
      <c r="D508" s="134">
        <v>7</v>
      </c>
      <c r="E508" s="126" t="s">
        <v>611</v>
      </c>
      <c r="F508" s="127" t="s">
        <v>252</v>
      </c>
      <c r="G508" s="129">
        <v>40</v>
      </c>
    </row>
    <row r="509" spans="1:7" ht="27">
      <c r="A509" s="131" t="s">
        <v>259</v>
      </c>
      <c r="B509" s="133">
        <v>917</v>
      </c>
      <c r="C509" s="134">
        <v>7</v>
      </c>
      <c r="D509" s="134">
        <v>7</v>
      </c>
      <c r="E509" s="126" t="s">
        <v>611</v>
      </c>
      <c r="F509" s="127" t="s">
        <v>260</v>
      </c>
      <c r="G509" s="129">
        <v>40</v>
      </c>
    </row>
    <row r="510" spans="1:7" ht="27">
      <c r="A510" s="131" t="s">
        <v>612</v>
      </c>
      <c r="B510" s="133">
        <v>917</v>
      </c>
      <c r="C510" s="134">
        <v>7</v>
      </c>
      <c r="D510" s="134">
        <v>7</v>
      </c>
      <c r="E510" s="126" t="s">
        <v>613</v>
      </c>
      <c r="F510" s="127" t="s">
        <v>252</v>
      </c>
      <c r="G510" s="129">
        <v>20</v>
      </c>
    </row>
    <row r="511" spans="1:7" ht="27">
      <c r="A511" s="131" t="s">
        <v>259</v>
      </c>
      <c r="B511" s="133">
        <v>917</v>
      </c>
      <c r="C511" s="134">
        <v>7</v>
      </c>
      <c r="D511" s="134">
        <v>7</v>
      </c>
      <c r="E511" s="126" t="s">
        <v>613</v>
      </c>
      <c r="F511" s="127" t="s">
        <v>260</v>
      </c>
      <c r="G511" s="129">
        <v>20</v>
      </c>
    </row>
    <row r="512" spans="1:7">
      <c r="A512" s="131" t="s">
        <v>614</v>
      </c>
      <c r="B512" s="133">
        <v>917</v>
      </c>
      <c r="C512" s="134">
        <v>7</v>
      </c>
      <c r="D512" s="134">
        <v>7</v>
      </c>
      <c r="E512" s="126" t="s">
        <v>615</v>
      </c>
      <c r="F512" s="127" t="s">
        <v>252</v>
      </c>
      <c r="G512" s="129">
        <v>260</v>
      </c>
    </row>
    <row r="513" spans="1:7" ht="27">
      <c r="A513" s="131" t="s">
        <v>259</v>
      </c>
      <c r="B513" s="133">
        <v>917</v>
      </c>
      <c r="C513" s="134">
        <v>7</v>
      </c>
      <c r="D513" s="134">
        <v>7</v>
      </c>
      <c r="E513" s="126" t="s">
        <v>615</v>
      </c>
      <c r="F513" s="127" t="s">
        <v>260</v>
      </c>
      <c r="G513" s="129">
        <v>260</v>
      </c>
    </row>
    <row r="514" spans="1:7" ht="53.4">
      <c r="A514" s="131" t="s">
        <v>642</v>
      </c>
      <c r="B514" s="133">
        <v>917</v>
      </c>
      <c r="C514" s="134">
        <v>7</v>
      </c>
      <c r="D514" s="134">
        <v>7</v>
      </c>
      <c r="E514" s="126" t="s">
        <v>643</v>
      </c>
      <c r="F514" s="127" t="s">
        <v>252</v>
      </c>
      <c r="G514" s="129">
        <v>64</v>
      </c>
    </row>
    <row r="515" spans="1:7" ht="40.200000000000003">
      <c r="A515" s="131" t="s">
        <v>644</v>
      </c>
      <c r="B515" s="133">
        <v>917</v>
      </c>
      <c r="C515" s="134">
        <v>7</v>
      </c>
      <c r="D515" s="134">
        <v>7</v>
      </c>
      <c r="E515" s="126" t="s">
        <v>645</v>
      </c>
      <c r="F515" s="127" t="s">
        <v>252</v>
      </c>
      <c r="G515" s="129">
        <v>64</v>
      </c>
    </row>
    <row r="516" spans="1:7" ht="27">
      <c r="A516" s="131" t="s">
        <v>646</v>
      </c>
      <c r="B516" s="133">
        <v>917</v>
      </c>
      <c r="C516" s="134">
        <v>7</v>
      </c>
      <c r="D516" s="134">
        <v>7</v>
      </c>
      <c r="E516" s="126" t="s">
        <v>647</v>
      </c>
      <c r="F516" s="127" t="s">
        <v>252</v>
      </c>
      <c r="G516" s="129">
        <v>64</v>
      </c>
    </row>
    <row r="517" spans="1:7" ht="27">
      <c r="A517" s="131" t="s">
        <v>259</v>
      </c>
      <c r="B517" s="133">
        <v>917</v>
      </c>
      <c r="C517" s="134">
        <v>7</v>
      </c>
      <c r="D517" s="134">
        <v>7</v>
      </c>
      <c r="E517" s="126" t="s">
        <v>647</v>
      </c>
      <c r="F517" s="127" t="s">
        <v>260</v>
      </c>
      <c r="G517" s="129">
        <v>64</v>
      </c>
    </row>
    <row r="518" spans="1:7" s="103" customFormat="1">
      <c r="A518" s="132" t="s">
        <v>730</v>
      </c>
      <c r="B518" s="136">
        <v>917</v>
      </c>
      <c r="C518" s="135">
        <v>9</v>
      </c>
      <c r="D518" s="135">
        <v>0</v>
      </c>
      <c r="E518" s="121" t="s">
        <v>252</v>
      </c>
      <c r="F518" s="122" t="s">
        <v>252</v>
      </c>
      <c r="G518" s="124">
        <v>70</v>
      </c>
    </row>
    <row r="519" spans="1:7">
      <c r="A519" s="131" t="s">
        <v>654</v>
      </c>
      <c r="B519" s="133">
        <v>917</v>
      </c>
      <c r="C519" s="134">
        <v>9</v>
      </c>
      <c r="D519" s="134">
        <v>9</v>
      </c>
      <c r="E519" s="126" t="s">
        <v>252</v>
      </c>
      <c r="F519" s="127" t="s">
        <v>252</v>
      </c>
      <c r="G519" s="129">
        <v>70</v>
      </c>
    </row>
    <row r="520" spans="1:7" ht="27">
      <c r="A520" s="131" t="s">
        <v>648</v>
      </c>
      <c r="B520" s="133">
        <v>917</v>
      </c>
      <c r="C520" s="134">
        <v>9</v>
      </c>
      <c r="D520" s="134">
        <v>9</v>
      </c>
      <c r="E520" s="126" t="s">
        <v>649</v>
      </c>
      <c r="F520" s="127" t="s">
        <v>252</v>
      </c>
      <c r="G520" s="129">
        <v>70</v>
      </c>
    </row>
    <row r="521" spans="1:7" ht="27">
      <c r="A521" s="131" t="s">
        <v>648</v>
      </c>
      <c r="B521" s="133">
        <v>917</v>
      </c>
      <c r="C521" s="134">
        <v>9</v>
      </c>
      <c r="D521" s="134">
        <v>9</v>
      </c>
      <c r="E521" s="126" t="s">
        <v>649</v>
      </c>
      <c r="F521" s="127" t="s">
        <v>252</v>
      </c>
      <c r="G521" s="129">
        <v>70</v>
      </c>
    </row>
    <row r="522" spans="1:7" ht="27">
      <c r="A522" s="131" t="s">
        <v>650</v>
      </c>
      <c r="B522" s="133">
        <v>917</v>
      </c>
      <c r="C522" s="134">
        <v>9</v>
      </c>
      <c r="D522" s="134">
        <v>9</v>
      </c>
      <c r="E522" s="126" t="s">
        <v>651</v>
      </c>
      <c r="F522" s="127" t="s">
        <v>252</v>
      </c>
      <c r="G522" s="129">
        <v>70</v>
      </c>
    </row>
    <row r="523" spans="1:7" ht="40.200000000000003">
      <c r="A523" s="131" t="s">
        <v>652</v>
      </c>
      <c r="B523" s="133">
        <v>917</v>
      </c>
      <c r="C523" s="134">
        <v>9</v>
      </c>
      <c r="D523" s="134">
        <v>9</v>
      </c>
      <c r="E523" s="126" t="s">
        <v>653</v>
      </c>
      <c r="F523" s="127" t="s">
        <v>252</v>
      </c>
      <c r="G523" s="129">
        <v>50</v>
      </c>
    </row>
    <row r="524" spans="1:7">
      <c r="A524" s="131" t="s">
        <v>334</v>
      </c>
      <c r="B524" s="133">
        <v>917</v>
      </c>
      <c r="C524" s="134">
        <v>9</v>
      </c>
      <c r="D524" s="134">
        <v>9</v>
      </c>
      <c r="E524" s="126" t="s">
        <v>653</v>
      </c>
      <c r="F524" s="127" t="s">
        <v>335</v>
      </c>
      <c r="G524" s="129">
        <v>50</v>
      </c>
    </row>
    <row r="525" spans="1:7" ht="27">
      <c r="A525" s="131" t="s">
        <v>655</v>
      </c>
      <c r="B525" s="133">
        <v>917</v>
      </c>
      <c r="C525" s="134">
        <v>9</v>
      </c>
      <c r="D525" s="134">
        <v>9</v>
      </c>
      <c r="E525" s="126" t="s">
        <v>656</v>
      </c>
      <c r="F525" s="127" t="s">
        <v>252</v>
      </c>
      <c r="G525" s="129">
        <v>20</v>
      </c>
    </row>
    <row r="526" spans="1:7" ht="27">
      <c r="A526" s="131" t="s">
        <v>259</v>
      </c>
      <c r="B526" s="133">
        <v>917</v>
      </c>
      <c r="C526" s="134">
        <v>9</v>
      </c>
      <c r="D526" s="134">
        <v>9</v>
      </c>
      <c r="E526" s="126" t="s">
        <v>656</v>
      </c>
      <c r="F526" s="127" t="s">
        <v>260</v>
      </c>
      <c r="G526" s="129">
        <v>20</v>
      </c>
    </row>
    <row r="527" spans="1:7" s="103" customFormat="1">
      <c r="A527" s="132" t="s">
        <v>731</v>
      </c>
      <c r="B527" s="136">
        <v>917</v>
      </c>
      <c r="C527" s="135">
        <v>10</v>
      </c>
      <c r="D527" s="135">
        <v>0</v>
      </c>
      <c r="E527" s="121" t="s">
        <v>252</v>
      </c>
      <c r="F527" s="122" t="s">
        <v>252</v>
      </c>
      <c r="G527" s="124">
        <v>5614</v>
      </c>
    </row>
    <row r="528" spans="1:7">
      <c r="A528" s="131" t="s">
        <v>529</v>
      </c>
      <c r="B528" s="133">
        <v>917</v>
      </c>
      <c r="C528" s="134">
        <v>10</v>
      </c>
      <c r="D528" s="134">
        <v>1</v>
      </c>
      <c r="E528" s="126" t="s">
        <v>252</v>
      </c>
      <c r="F528" s="127" t="s">
        <v>252</v>
      </c>
      <c r="G528" s="129">
        <v>4708.3999999999996</v>
      </c>
    </row>
    <row r="529" spans="1:7" ht="40.200000000000003">
      <c r="A529" s="131" t="s">
        <v>513</v>
      </c>
      <c r="B529" s="133">
        <v>917</v>
      </c>
      <c r="C529" s="134">
        <v>10</v>
      </c>
      <c r="D529" s="134">
        <v>1</v>
      </c>
      <c r="E529" s="126" t="s">
        <v>514</v>
      </c>
      <c r="F529" s="127" t="s">
        <v>252</v>
      </c>
      <c r="G529" s="129">
        <v>4708.3999999999996</v>
      </c>
    </row>
    <row r="530" spans="1:7" ht="27">
      <c r="A530" s="131" t="s">
        <v>515</v>
      </c>
      <c r="B530" s="133">
        <v>917</v>
      </c>
      <c r="C530" s="134">
        <v>10</v>
      </c>
      <c r="D530" s="134">
        <v>1</v>
      </c>
      <c r="E530" s="126" t="s">
        <v>516</v>
      </c>
      <c r="F530" s="127" t="s">
        <v>252</v>
      </c>
      <c r="G530" s="129">
        <v>4708.3999999999996</v>
      </c>
    </row>
    <row r="531" spans="1:7" ht="27">
      <c r="A531" s="131" t="s">
        <v>525</v>
      </c>
      <c r="B531" s="133">
        <v>917</v>
      </c>
      <c r="C531" s="134">
        <v>10</v>
      </c>
      <c r="D531" s="134">
        <v>1</v>
      </c>
      <c r="E531" s="126" t="s">
        <v>526</v>
      </c>
      <c r="F531" s="127" t="s">
        <v>252</v>
      </c>
      <c r="G531" s="129">
        <v>4708.3999999999996</v>
      </c>
    </row>
    <row r="532" spans="1:7" ht="79.8">
      <c r="A532" s="131" t="s">
        <v>527</v>
      </c>
      <c r="B532" s="133">
        <v>917</v>
      </c>
      <c r="C532" s="134">
        <v>10</v>
      </c>
      <c r="D532" s="134">
        <v>1</v>
      </c>
      <c r="E532" s="126" t="s">
        <v>528</v>
      </c>
      <c r="F532" s="127" t="s">
        <v>252</v>
      </c>
      <c r="G532" s="129">
        <v>4708.3999999999996</v>
      </c>
    </row>
    <row r="533" spans="1:7">
      <c r="A533" s="131" t="s">
        <v>334</v>
      </c>
      <c r="B533" s="133">
        <v>917</v>
      </c>
      <c r="C533" s="134">
        <v>10</v>
      </c>
      <c r="D533" s="134">
        <v>1</v>
      </c>
      <c r="E533" s="126" t="s">
        <v>528</v>
      </c>
      <c r="F533" s="127" t="s">
        <v>335</v>
      </c>
      <c r="G533" s="129">
        <v>4708.3999999999996</v>
      </c>
    </row>
    <row r="534" spans="1:7">
      <c r="A534" s="131" t="s">
        <v>432</v>
      </c>
      <c r="B534" s="133">
        <v>917</v>
      </c>
      <c r="C534" s="134">
        <v>10</v>
      </c>
      <c r="D534" s="134">
        <v>3</v>
      </c>
      <c r="E534" s="126" t="s">
        <v>252</v>
      </c>
      <c r="F534" s="127" t="s">
        <v>252</v>
      </c>
      <c r="G534" s="129">
        <v>800.6</v>
      </c>
    </row>
    <row r="535" spans="1:7" ht="40.200000000000003">
      <c r="A535" s="131" t="s">
        <v>602</v>
      </c>
      <c r="B535" s="133">
        <v>917</v>
      </c>
      <c r="C535" s="134">
        <v>10</v>
      </c>
      <c r="D535" s="134">
        <v>3</v>
      </c>
      <c r="E535" s="126" t="s">
        <v>603</v>
      </c>
      <c r="F535" s="127" t="s">
        <v>252</v>
      </c>
      <c r="G535" s="129">
        <v>800.6</v>
      </c>
    </row>
    <row r="536" spans="1:7" ht="27">
      <c r="A536" s="131" t="s">
        <v>634</v>
      </c>
      <c r="B536" s="133">
        <v>917</v>
      </c>
      <c r="C536" s="134">
        <v>10</v>
      </c>
      <c r="D536" s="134">
        <v>3</v>
      </c>
      <c r="E536" s="126" t="s">
        <v>635</v>
      </c>
      <c r="F536" s="127" t="s">
        <v>252</v>
      </c>
      <c r="G536" s="129">
        <v>800.6</v>
      </c>
    </row>
    <row r="537" spans="1:7" ht="27">
      <c r="A537" s="131" t="s">
        <v>636</v>
      </c>
      <c r="B537" s="133">
        <v>917</v>
      </c>
      <c r="C537" s="134">
        <v>10</v>
      </c>
      <c r="D537" s="134">
        <v>3</v>
      </c>
      <c r="E537" s="126" t="s">
        <v>637</v>
      </c>
      <c r="F537" s="127" t="s">
        <v>252</v>
      </c>
      <c r="G537" s="129">
        <v>800.6</v>
      </c>
    </row>
    <row r="538" spans="1:7" ht="40.200000000000003">
      <c r="A538" s="131" t="s">
        <v>638</v>
      </c>
      <c r="B538" s="133">
        <v>917</v>
      </c>
      <c r="C538" s="134">
        <v>10</v>
      </c>
      <c r="D538" s="134">
        <v>3</v>
      </c>
      <c r="E538" s="126" t="s">
        <v>639</v>
      </c>
      <c r="F538" s="127" t="s">
        <v>252</v>
      </c>
      <c r="G538" s="129">
        <v>23</v>
      </c>
    </row>
    <row r="539" spans="1:7">
      <c r="A539" s="131" t="s">
        <v>334</v>
      </c>
      <c r="B539" s="133">
        <v>917</v>
      </c>
      <c r="C539" s="134">
        <v>10</v>
      </c>
      <c r="D539" s="134">
        <v>3</v>
      </c>
      <c r="E539" s="126" t="s">
        <v>639</v>
      </c>
      <c r="F539" s="127" t="s">
        <v>335</v>
      </c>
      <c r="G539" s="129">
        <v>23</v>
      </c>
    </row>
    <row r="540" spans="1:7" s="103" customFormat="1">
      <c r="A540" s="131" t="s">
        <v>640</v>
      </c>
      <c r="B540" s="133">
        <v>917</v>
      </c>
      <c r="C540" s="134">
        <v>10</v>
      </c>
      <c r="D540" s="134">
        <v>3</v>
      </c>
      <c r="E540" s="126" t="s">
        <v>641</v>
      </c>
      <c r="F540" s="127" t="s">
        <v>252</v>
      </c>
      <c r="G540" s="129">
        <v>777.6</v>
      </c>
    </row>
    <row r="541" spans="1:7">
      <c r="A541" s="131" t="s">
        <v>334</v>
      </c>
      <c r="B541" s="133">
        <v>917</v>
      </c>
      <c r="C541" s="134">
        <v>10</v>
      </c>
      <c r="D541" s="134">
        <v>3</v>
      </c>
      <c r="E541" s="126" t="s">
        <v>641</v>
      </c>
      <c r="F541" s="127" t="s">
        <v>335</v>
      </c>
      <c r="G541" s="129">
        <v>777.6</v>
      </c>
    </row>
    <row r="542" spans="1:7">
      <c r="A542" s="131" t="s">
        <v>671</v>
      </c>
      <c r="B542" s="133">
        <v>917</v>
      </c>
      <c r="C542" s="134">
        <v>10</v>
      </c>
      <c r="D542" s="134">
        <v>6</v>
      </c>
      <c r="E542" s="126" t="s">
        <v>252</v>
      </c>
      <c r="F542" s="127" t="s">
        <v>252</v>
      </c>
      <c r="G542" s="129">
        <v>105</v>
      </c>
    </row>
    <row r="543" spans="1:7" ht="40.200000000000003">
      <c r="A543" s="131" t="s">
        <v>657</v>
      </c>
      <c r="B543" s="133">
        <v>917</v>
      </c>
      <c r="C543" s="134">
        <v>10</v>
      </c>
      <c r="D543" s="134">
        <v>6</v>
      </c>
      <c r="E543" s="126" t="s">
        <v>658</v>
      </c>
      <c r="F543" s="127" t="s">
        <v>252</v>
      </c>
      <c r="G543" s="129">
        <v>105</v>
      </c>
    </row>
    <row r="544" spans="1:7" ht="40.200000000000003">
      <c r="A544" s="131" t="s">
        <v>659</v>
      </c>
      <c r="B544" s="133">
        <v>917</v>
      </c>
      <c r="C544" s="134">
        <v>10</v>
      </c>
      <c r="D544" s="134">
        <v>6</v>
      </c>
      <c r="E544" s="126" t="s">
        <v>660</v>
      </c>
      <c r="F544" s="127" t="s">
        <v>252</v>
      </c>
      <c r="G544" s="129">
        <v>5</v>
      </c>
    </row>
    <row r="545" spans="1:7" ht="53.4">
      <c r="A545" s="131" t="s">
        <v>667</v>
      </c>
      <c r="B545" s="133">
        <v>917</v>
      </c>
      <c r="C545" s="134">
        <v>10</v>
      </c>
      <c r="D545" s="134">
        <v>6</v>
      </c>
      <c r="E545" s="126" t="s">
        <v>668</v>
      </c>
      <c r="F545" s="127" t="s">
        <v>252</v>
      </c>
      <c r="G545" s="129">
        <v>5</v>
      </c>
    </row>
    <row r="546" spans="1:7" ht="27">
      <c r="A546" s="131" t="s">
        <v>669</v>
      </c>
      <c r="B546" s="133">
        <v>917</v>
      </c>
      <c r="C546" s="134">
        <v>10</v>
      </c>
      <c r="D546" s="134">
        <v>6</v>
      </c>
      <c r="E546" s="126" t="s">
        <v>670</v>
      </c>
      <c r="F546" s="127" t="s">
        <v>252</v>
      </c>
      <c r="G546" s="129">
        <v>5</v>
      </c>
    </row>
    <row r="547" spans="1:7" ht="27">
      <c r="A547" s="131" t="s">
        <v>259</v>
      </c>
      <c r="B547" s="133">
        <v>917</v>
      </c>
      <c r="C547" s="134">
        <v>10</v>
      </c>
      <c r="D547" s="134">
        <v>6</v>
      </c>
      <c r="E547" s="126" t="s">
        <v>670</v>
      </c>
      <c r="F547" s="127" t="s">
        <v>260</v>
      </c>
      <c r="G547" s="129">
        <v>5</v>
      </c>
    </row>
    <row r="548" spans="1:7" ht="40.200000000000003">
      <c r="A548" s="131" t="s">
        <v>672</v>
      </c>
      <c r="B548" s="133">
        <v>917</v>
      </c>
      <c r="C548" s="134">
        <v>10</v>
      </c>
      <c r="D548" s="134">
        <v>6</v>
      </c>
      <c r="E548" s="126" t="s">
        <v>673</v>
      </c>
      <c r="F548" s="127" t="s">
        <v>252</v>
      </c>
      <c r="G548" s="129">
        <v>100</v>
      </c>
    </row>
    <row r="549" spans="1:7" ht="27">
      <c r="A549" s="131" t="s">
        <v>674</v>
      </c>
      <c r="B549" s="133">
        <v>917</v>
      </c>
      <c r="C549" s="134">
        <v>10</v>
      </c>
      <c r="D549" s="134">
        <v>6</v>
      </c>
      <c r="E549" s="126" t="s">
        <v>675</v>
      </c>
      <c r="F549" s="127" t="s">
        <v>252</v>
      </c>
      <c r="G549" s="129">
        <v>100</v>
      </c>
    </row>
    <row r="550" spans="1:7" ht="27">
      <c r="A550" s="131" t="s">
        <v>676</v>
      </c>
      <c r="B550" s="133">
        <v>917</v>
      </c>
      <c r="C550" s="134">
        <v>10</v>
      </c>
      <c r="D550" s="134">
        <v>6</v>
      </c>
      <c r="E550" s="126" t="s">
        <v>677</v>
      </c>
      <c r="F550" s="127" t="s">
        <v>252</v>
      </c>
      <c r="G550" s="129">
        <v>5</v>
      </c>
    </row>
    <row r="551" spans="1:7" ht="27">
      <c r="A551" s="131" t="s">
        <v>259</v>
      </c>
      <c r="B551" s="133">
        <v>917</v>
      </c>
      <c r="C551" s="134">
        <v>10</v>
      </c>
      <c r="D551" s="134">
        <v>6</v>
      </c>
      <c r="E551" s="126" t="s">
        <v>677</v>
      </c>
      <c r="F551" s="127" t="s">
        <v>260</v>
      </c>
      <c r="G551" s="129">
        <v>5</v>
      </c>
    </row>
    <row r="552" spans="1:7" ht="27">
      <c r="A552" s="131" t="s">
        <v>678</v>
      </c>
      <c r="B552" s="133">
        <v>917</v>
      </c>
      <c r="C552" s="134">
        <v>10</v>
      </c>
      <c r="D552" s="134">
        <v>6</v>
      </c>
      <c r="E552" s="126" t="s">
        <v>679</v>
      </c>
      <c r="F552" s="127" t="s">
        <v>252</v>
      </c>
      <c r="G552" s="129">
        <v>13</v>
      </c>
    </row>
    <row r="553" spans="1:7" ht="27">
      <c r="A553" s="131" t="s">
        <v>259</v>
      </c>
      <c r="B553" s="133">
        <v>917</v>
      </c>
      <c r="C553" s="134">
        <v>10</v>
      </c>
      <c r="D553" s="134">
        <v>6</v>
      </c>
      <c r="E553" s="126" t="s">
        <v>679</v>
      </c>
      <c r="F553" s="127" t="s">
        <v>260</v>
      </c>
      <c r="G553" s="129">
        <v>13</v>
      </c>
    </row>
    <row r="554" spans="1:7">
      <c r="A554" s="131" t="s">
        <v>680</v>
      </c>
      <c r="B554" s="133">
        <v>917</v>
      </c>
      <c r="C554" s="134">
        <v>10</v>
      </c>
      <c r="D554" s="134">
        <v>6</v>
      </c>
      <c r="E554" s="126" t="s">
        <v>681</v>
      </c>
      <c r="F554" s="127" t="s">
        <v>252</v>
      </c>
      <c r="G554" s="129">
        <v>30</v>
      </c>
    </row>
    <row r="555" spans="1:7" ht="27">
      <c r="A555" s="131" t="s">
        <v>259</v>
      </c>
      <c r="B555" s="133">
        <v>917</v>
      </c>
      <c r="C555" s="134">
        <v>10</v>
      </c>
      <c r="D555" s="134">
        <v>6</v>
      </c>
      <c r="E555" s="126" t="s">
        <v>681</v>
      </c>
      <c r="F555" s="127" t="s">
        <v>260</v>
      </c>
      <c r="G555" s="129">
        <v>30</v>
      </c>
    </row>
    <row r="556" spans="1:7" s="103" customFormat="1" ht="27">
      <c r="A556" s="131" t="s">
        <v>682</v>
      </c>
      <c r="B556" s="133">
        <v>917</v>
      </c>
      <c r="C556" s="134">
        <v>10</v>
      </c>
      <c r="D556" s="134">
        <v>6</v>
      </c>
      <c r="E556" s="126" t="s">
        <v>683</v>
      </c>
      <c r="F556" s="127" t="s">
        <v>252</v>
      </c>
      <c r="G556" s="129">
        <v>39</v>
      </c>
    </row>
    <row r="557" spans="1:7" s="103" customFormat="1" ht="27">
      <c r="A557" s="131" t="s">
        <v>259</v>
      </c>
      <c r="B557" s="133">
        <v>917</v>
      </c>
      <c r="C557" s="134">
        <v>10</v>
      </c>
      <c r="D557" s="134">
        <v>6</v>
      </c>
      <c r="E557" s="126" t="s">
        <v>683</v>
      </c>
      <c r="F557" s="127" t="s">
        <v>260</v>
      </c>
      <c r="G557" s="129">
        <v>39</v>
      </c>
    </row>
    <row r="558" spans="1:7">
      <c r="A558" s="131" t="s">
        <v>684</v>
      </c>
      <c r="B558" s="133">
        <v>917</v>
      </c>
      <c r="C558" s="134">
        <v>10</v>
      </c>
      <c r="D558" s="134">
        <v>6</v>
      </c>
      <c r="E558" s="126" t="s">
        <v>685</v>
      </c>
      <c r="F558" s="127" t="s">
        <v>252</v>
      </c>
      <c r="G558" s="129">
        <v>2</v>
      </c>
    </row>
    <row r="559" spans="1:7" ht="27">
      <c r="A559" s="131" t="s">
        <v>259</v>
      </c>
      <c r="B559" s="133">
        <v>917</v>
      </c>
      <c r="C559" s="134">
        <v>10</v>
      </c>
      <c r="D559" s="134">
        <v>6</v>
      </c>
      <c r="E559" s="126" t="s">
        <v>685</v>
      </c>
      <c r="F559" s="127" t="s">
        <v>260</v>
      </c>
      <c r="G559" s="129">
        <v>2</v>
      </c>
    </row>
    <row r="560" spans="1:7" ht="27">
      <c r="A560" s="131" t="s">
        <v>686</v>
      </c>
      <c r="B560" s="133">
        <v>917</v>
      </c>
      <c r="C560" s="134">
        <v>10</v>
      </c>
      <c r="D560" s="134">
        <v>6</v>
      </c>
      <c r="E560" s="126" t="s">
        <v>687</v>
      </c>
      <c r="F560" s="127" t="s">
        <v>252</v>
      </c>
      <c r="G560" s="129">
        <v>11</v>
      </c>
    </row>
    <row r="561" spans="1:7" ht="27">
      <c r="A561" s="131" t="s">
        <v>259</v>
      </c>
      <c r="B561" s="133">
        <v>917</v>
      </c>
      <c r="C561" s="134">
        <v>10</v>
      </c>
      <c r="D561" s="134">
        <v>6</v>
      </c>
      <c r="E561" s="126" t="s">
        <v>687</v>
      </c>
      <c r="F561" s="127" t="s">
        <v>260</v>
      </c>
      <c r="G561" s="129">
        <v>11</v>
      </c>
    </row>
    <row r="562" spans="1:7" s="103" customFormat="1">
      <c r="A562" s="132" t="s">
        <v>732</v>
      </c>
      <c r="B562" s="136">
        <v>917</v>
      </c>
      <c r="C562" s="135">
        <v>11</v>
      </c>
      <c r="D562" s="135">
        <v>0</v>
      </c>
      <c r="E562" s="121" t="s">
        <v>252</v>
      </c>
      <c r="F562" s="122" t="s">
        <v>252</v>
      </c>
      <c r="G562" s="124">
        <v>1163</v>
      </c>
    </row>
    <row r="563" spans="1:7">
      <c r="A563" s="131" t="s">
        <v>391</v>
      </c>
      <c r="B563" s="133">
        <v>917</v>
      </c>
      <c r="C563" s="134">
        <v>11</v>
      </c>
      <c r="D563" s="134">
        <v>1</v>
      </c>
      <c r="E563" s="126" t="s">
        <v>252</v>
      </c>
      <c r="F563" s="127" t="s">
        <v>252</v>
      </c>
      <c r="G563" s="129">
        <v>1163</v>
      </c>
    </row>
    <row r="564" spans="1:7" ht="40.200000000000003">
      <c r="A564" s="131" t="s">
        <v>602</v>
      </c>
      <c r="B564" s="133">
        <v>917</v>
      </c>
      <c r="C564" s="134">
        <v>11</v>
      </c>
      <c r="D564" s="134">
        <v>1</v>
      </c>
      <c r="E564" s="126" t="s">
        <v>603</v>
      </c>
      <c r="F564" s="127" t="s">
        <v>252</v>
      </c>
      <c r="G564" s="129">
        <v>1163</v>
      </c>
    </row>
    <row r="565" spans="1:7" ht="40.200000000000003">
      <c r="A565" s="131" t="s">
        <v>616</v>
      </c>
      <c r="B565" s="133">
        <v>917</v>
      </c>
      <c r="C565" s="134">
        <v>11</v>
      </c>
      <c r="D565" s="134">
        <v>1</v>
      </c>
      <c r="E565" s="126" t="s">
        <v>617</v>
      </c>
      <c r="F565" s="127" t="s">
        <v>252</v>
      </c>
      <c r="G565" s="129">
        <v>1163</v>
      </c>
    </row>
    <row r="566" spans="1:7" s="103" customFormat="1" ht="27">
      <c r="A566" s="131" t="s">
        <v>618</v>
      </c>
      <c r="B566" s="133">
        <v>917</v>
      </c>
      <c r="C566" s="134">
        <v>11</v>
      </c>
      <c r="D566" s="134">
        <v>1</v>
      </c>
      <c r="E566" s="126" t="s">
        <v>619</v>
      </c>
      <c r="F566" s="127" t="s">
        <v>252</v>
      </c>
      <c r="G566" s="129">
        <v>264</v>
      </c>
    </row>
    <row r="567" spans="1:7" ht="27">
      <c r="A567" s="131" t="s">
        <v>620</v>
      </c>
      <c r="B567" s="133">
        <v>917</v>
      </c>
      <c r="C567" s="134">
        <v>11</v>
      </c>
      <c r="D567" s="134">
        <v>1</v>
      </c>
      <c r="E567" s="126" t="s">
        <v>621</v>
      </c>
      <c r="F567" s="127" t="s">
        <v>252</v>
      </c>
      <c r="G567" s="129">
        <v>242</v>
      </c>
    </row>
    <row r="568" spans="1:7" ht="27">
      <c r="A568" s="131" t="s">
        <v>259</v>
      </c>
      <c r="B568" s="133">
        <v>917</v>
      </c>
      <c r="C568" s="134">
        <v>11</v>
      </c>
      <c r="D568" s="134">
        <v>1</v>
      </c>
      <c r="E568" s="126" t="s">
        <v>621</v>
      </c>
      <c r="F568" s="127" t="s">
        <v>260</v>
      </c>
      <c r="G568" s="129">
        <v>242</v>
      </c>
    </row>
    <row r="569" spans="1:7" ht="27">
      <c r="A569" s="131" t="s">
        <v>622</v>
      </c>
      <c r="B569" s="133">
        <v>917</v>
      </c>
      <c r="C569" s="134">
        <v>11</v>
      </c>
      <c r="D569" s="134">
        <v>1</v>
      </c>
      <c r="E569" s="126" t="s">
        <v>623</v>
      </c>
      <c r="F569" s="127" t="s">
        <v>252</v>
      </c>
      <c r="G569" s="129">
        <v>12</v>
      </c>
    </row>
    <row r="570" spans="1:7" ht="27">
      <c r="A570" s="131" t="s">
        <v>259</v>
      </c>
      <c r="B570" s="133">
        <v>917</v>
      </c>
      <c r="C570" s="134">
        <v>11</v>
      </c>
      <c r="D570" s="134">
        <v>1</v>
      </c>
      <c r="E570" s="126" t="s">
        <v>623</v>
      </c>
      <c r="F570" s="127" t="s">
        <v>260</v>
      </c>
      <c r="G570" s="129">
        <v>12</v>
      </c>
    </row>
    <row r="571" spans="1:7" ht="40.200000000000003">
      <c r="A571" s="131" t="s">
        <v>624</v>
      </c>
      <c r="B571" s="133">
        <v>917</v>
      </c>
      <c r="C571" s="134">
        <v>11</v>
      </c>
      <c r="D571" s="134">
        <v>1</v>
      </c>
      <c r="E571" s="126" t="s">
        <v>625</v>
      </c>
      <c r="F571" s="127" t="s">
        <v>252</v>
      </c>
      <c r="G571" s="129">
        <v>10</v>
      </c>
    </row>
    <row r="572" spans="1:7" ht="27">
      <c r="A572" s="131" t="s">
        <v>259</v>
      </c>
      <c r="B572" s="133">
        <v>917</v>
      </c>
      <c r="C572" s="134">
        <v>11</v>
      </c>
      <c r="D572" s="134">
        <v>1</v>
      </c>
      <c r="E572" s="126" t="s">
        <v>625</v>
      </c>
      <c r="F572" s="127" t="s">
        <v>260</v>
      </c>
      <c r="G572" s="129">
        <v>10</v>
      </c>
    </row>
    <row r="573" spans="1:7" ht="27">
      <c r="A573" s="131" t="s">
        <v>628</v>
      </c>
      <c r="B573" s="133">
        <v>917</v>
      </c>
      <c r="C573" s="134">
        <v>11</v>
      </c>
      <c r="D573" s="134">
        <v>1</v>
      </c>
      <c r="E573" s="126" t="s">
        <v>629</v>
      </c>
      <c r="F573" s="127" t="s">
        <v>252</v>
      </c>
      <c r="G573" s="129">
        <v>899</v>
      </c>
    </row>
    <row r="574" spans="1:7" ht="27">
      <c r="A574" s="131" t="s">
        <v>630</v>
      </c>
      <c r="B574" s="133">
        <v>917</v>
      </c>
      <c r="C574" s="134">
        <v>11</v>
      </c>
      <c r="D574" s="134">
        <v>1</v>
      </c>
      <c r="E574" s="126" t="s">
        <v>631</v>
      </c>
      <c r="F574" s="127" t="s">
        <v>252</v>
      </c>
      <c r="G574" s="129">
        <v>74</v>
      </c>
    </row>
    <row r="575" spans="1:7" ht="27">
      <c r="A575" s="131" t="s">
        <v>259</v>
      </c>
      <c r="B575" s="133">
        <v>917</v>
      </c>
      <c r="C575" s="134">
        <v>11</v>
      </c>
      <c r="D575" s="134">
        <v>1</v>
      </c>
      <c r="E575" s="126" t="s">
        <v>631</v>
      </c>
      <c r="F575" s="127" t="s">
        <v>260</v>
      </c>
      <c r="G575" s="129">
        <v>74</v>
      </c>
    </row>
    <row r="576" spans="1:7" ht="40.200000000000003">
      <c r="A576" s="131" t="s">
        <v>632</v>
      </c>
      <c r="B576" s="133">
        <v>917</v>
      </c>
      <c r="C576" s="134">
        <v>11</v>
      </c>
      <c r="D576" s="134">
        <v>1</v>
      </c>
      <c r="E576" s="126" t="s">
        <v>633</v>
      </c>
      <c r="F576" s="127" t="s">
        <v>252</v>
      </c>
      <c r="G576" s="129">
        <v>825</v>
      </c>
    </row>
    <row r="577" spans="1:7" s="103" customFormat="1" ht="27">
      <c r="A577" s="131" t="s">
        <v>259</v>
      </c>
      <c r="B577" s="133">
        <v>917</v>
      </c>
      <c r="C577" s="134">
        <v>11</v>
      </c>
      <c r="D577" s="134">
        <v>1</v>
      </c>
      <c r="E577" s="126" t="s">
        <v>633</v>
      </c>
      <c r="F577" s="127" t="s">
        <v>260</v>
      </c>
      <c r="G577" s="129">
        <v>825</v>
      </c>
    </row>
    <row r="578" spans="1:7" s="103" customFormat="1" ht="27">
      <c r="A578" s="132" t="s">
        <v>744</v>
      </c>
      <c r="B578" s="136">
        <v>918</v>
      </c>
      <c r="C578" s="135">
        <v>0</v>
      </c>
      <c r="D578" s="135">
        <v>0</v>
      </c>
      <c r="E578" s="121" t="s">
        <v>252</v>
      </c>
      <c r="F578" s="122" t="s">
        <v>252</v>
      </c>
      <c r="G578" s="124">
        <v>60616.1</v>
      </c>
    </row>
    <row r="579" spans="1:7" s="103" customFormat="1" ht="27">
      <c r="A579" s="132" t="s">
        <v>724</v>
      </c>
      <c r="B579" s="136">
        <v>918</v>
      </c>
      <c r="C579" s="135">
        <v>3</v>
      </c>
      <c r="D579" s="135">
        <v>0</v>
      </c>
      <c r="E579" s="121" t="s">
        <v>252</v>
      </c>
      <c r="F579" s="122" t="s">
        <v>252</v>
      </c>
      <c r="G579" s="124">
        <v>3238.8</v>
      </c>
    </row>
    <row r="580" spans="1:7" ht="27">
      <c r="A580" s="131" t="s">
        <v>601</v>
      </c>
      <c r="B580" s="133">
        <v>918</v>
      </c>
      <c r="C580" s="134">
        <v>3</v>
      </c>
      <c r="D580" s="134">
        <v>14</v>
      </c>
      <c r="E580" s="126" t="s">
        <v>252</v>
      </c>
      <c r="F580" s="127" t="s">
        <v>252</v>
      </c>
      <c r="G580" s="129">
        <v>3238.8</v>
      </c>
    </row>
    <row r="581" spans="1:7" ht="40.200000000000003">
      <c r="A581" s="131" t="s">
        <v>566</v>
      </c>
      <c r="B581" s="133">
        <v>918</v>
      </c>
      <c r="C581" s="134">
        <v>3</v>
      </c>
      <c r="D581" s="134">
        <v>14</v>
      </c>
      <c r="E581" s="126" t="s">
        <v>567</v>
      </c>
      <c r="F581" s="127" t="s">
        <v>252</v>
      </c>
      <c r="G581" s="129">
        <v>3238.8</v>
      </c>
    </row>
    <row r="582" spans="1:7" ht="27">
      <c r="A582" s="131" t="s">
        <v>587</v>
      </c>
      <c r="B582" s="133">
        <v>918</v>
      </c>
      <c r="C582" s="134">
        <v>3</v>
      </c>
      <c r="D582" s="134">
        <v>14</v>
      </c>
      <c r="E582" s="126" t="s">
        <v>588</v>
      </c>
      <c r="F582" s="127" t="s">
        <v>252</v>
      </c>
      <c r="G582" s="129">
        <v>3238.8</v>
      </c>
    </row>
    <row r="583" spans="1:7" ht="40.200000000000003">
      <c r="A583" s="131" t="s">
        <v>597</v>
      </c>
      <c r="B583" s="133">
        <v>918</v>
      </c>
      <c r="C583" s="134">
        <v>3</v>
      </c>
      <c r="D583" s="134">
        <v>14</v>
      </c>
      <c r="E583" s="126" t="s">
        <v>598</v>
      </c>
      <c r="F583" s="127" t="s">
        <v>252</v>
      </c>
      <c r="G583" s="129">
        <v>3238.8</v>
      </c>
    </row>
    <row r="584" spans="1:7">
      <c r="A584" s="131" t="s">
        <v>269</v>
      </c>
      <c r="B584" s="133">
        <v>918</v>
      </c>
      <c r="C584" s="134">
        <v>3</v>
      </c>
      <c r="D584" s="134">
        <v>14</v>
      </c>
      <c r="E584" s="126" t="s">
        <v>600</v>
      </c>
      <c r="F584" s="127" t="s">
        <v>252</v>
      </c>
      <c r="G584" s="129">
        <v>3238.8</v>
      </c>
    </row>
    <row r="585" spans="1:7" ht="53.4">
      <c r="A585" s="131" t="s">
        <v>271</v>
      </c>
      <c r="B585" s="133">
        <v>918</v>
      </c>
      <c r="C585" s="134">
        <v>3</v>
      </c>
      <c r="D585" s="134">
        <v>14</v>
      </c>
      <c r="E585" s="126" t="s">
        <v>600</v>
      </c>
      <c r="F585" s="127" t="s">
        <v>272</v>
      </c>
      <c r="G585" s="129">
        <v>2532.5</v>
      </c>
    </row>
    <row r="586" spans="1:7" ht="27">
      <c r="A586" s="131" t="s">
        <v>259</v>
      </c>
      <c r="B586" s="133">
        <v>918</v>
      </c>
      <c r="C586" s="134">
        <v>3</v>
      </c>
      <c r="D586" s="134">
        <v>14</v>
      </c>
      <c r="E586" s="126" t="s">
        <v>600</v>
      </c>
      <c r="F586" s="127" t="s">
        <v>260</v>
      </c>
      <c r="G586" s="129">
        <v>702.3</v>
      </c>
    </row>
    <row r="587" spans="1:7">
      <c r="A587" s="131" t="s">
        <v>273</v>
      </c>
      <c r="B587" s="133">
        <v>918</v>
      </c>
      <c r="C587" s="134">
        <v>3</v>
      </c>
      <c r="D587" s="134">
        <v>14</v>
      </c>
      <c r="E587" s="126" t="s">
        <v>600</v>
      </c>
      <c r="F587" s="127" t="s">
        <v>274</v>
      </c>
      <c r="G587" s="129">
        <v>4</v>
      </c>
    </row>
    <row r="588" spans="1:7" s="103" customFormat="1">
      <c r="A588" s="132" t="s">
        <v>725</v>
      </c>
      <c r="B588" s="136">
        <v>918</v>
      </c>
      <c r="C588" s="135">
        <v>4</v>
      </c>
      <c r="D588" s="135">
        <v>0</v>
      </c>
      <c r="E588" s="121" t="s">
        <v>252</v>
      </c>
      <c r="F588" s="122" t="s">
        <v>252</v>
      </c>
      <c r="G588" s="124">
        <v>395.8</v>
      </c>
    </row>
    <row r="589" spans="1:7">
      <c r="A589" s="131" t="s">
        <v>501</v>
      </c>
      <c r="B589" s="133">
        <v>918</v>
      </c>
      <c r="C589" s="134">
        <v>4</v>
      </c>
      <c r="D589" s="134">
        <v>9</v>
      </c>
      <c r="E589" s="126" t="s">
        <v>252</v>
      </c>
      <c r="F589" s="127" t="s">
        <v>252</v>
      </c>
      <c r="G589" s="129">
        <v>295.8</v>
      </c>
    </row>
    <row r="590" spans="1:7" ht="40.200000000000003">
      <c r="A590" s="131" t="s">
        <v>566</v>
      </c>
      <c r="B590" s="133">
        <v>918</v>
      </c>
      <c r="C590" s="134">
        <v>4</v>
      </c>
      <c r="D590" s="134">
        <v>9</v>
      </c>
      <c r="E590" s="126" t="s">
        <v>567</v>
      </c>
      <c r="F590" s="127" t="s">
        <v>252</v>
      </c>
      <c r="G590" s="129">
        <v>295.8</v>
      </c>
    </row>
    <row r="591" spans="1:7" ht="40.200000000000003">
      <c r="A591" s="131" t="s">
        <v>568</v>
      </c>
      <c r="B591" s="133">
        <v>918</v>
      </c>
      <c r="C591" s="134">
        <v>4</v>
      </c>
      <c r="D591" s="134">
        <v>9</v>
      </c>
      <c r="E591" s="126" t="s">
        <v>569</v>
      </c>
      <c r="F591" s="127" t="s">
        <v>252</v>
      </c>
      <c r="G591" s="129">
        <v>295.8</v>
      </c>
    </row>
    <row r="592" spans="1:7" ht="27">
      <c r="A592" s="131" t="s">
        <v>570</v>
      </c>
      <c r="B592" s="133">
        <v>918</v>
      </c>
      <c r="C592" s="134">
        <v>4</v>
      </c>
      <c r="D592" s="134">
        <v>9</v>
      </c>
      <c r="E592" s="126" t="s">
        <v>571</v>
      </c>
      <c r="F592" s="127" t="s">
        <v>252</v>
      </c>
      <c r="G592" s="129">
        <v>295.8</v>
      </c>
    </row>
    <row r="593" spans="1:7">
      <c r="A593" s="131" t="s">
        <v>574</v>
      </c>
      <c r="B593" s="133">
        <v>918</v>
      </c>
      <c r="C593" s="134">
        <v>4</v>
      </c>
      <c r="D593" s="134">
        <v>9</v>
      </c>
      <c r="E593" s="126" t="s">
        <v>575</v>
      </c>
      <c r="F593" s="127" t="s">
        <v>252</v>
      </c>
      <c r="G593" s="129">
        <v>295.8</v>
      </c>
    </row>
    <row r="594" spans="1:7" ht="27">
      <c r="A594" s="131" t="s">
        <v>259</v>
      </c>
      <c r="B594" s="133">
        <v>918</v>
      </c>
      <c r="C594" s="134">
        <v>4</v>
      </c>
      <c r="D594" s="134">
        <v>9</v>
      </c>
      <c r="E594" s="126" t="s">
        <v>575</v>
      </c>
      <c r="F594" s="127" t="s">
        <v>260</v>
      </c>
      <c r="G594" s="129">
        <v>295.8</v>
      </c>
    </row>
    <row r="595" spans="1:7">
      <c r="A595" s="131" t="s">
        <v>439</v>
      </c>
      <c r="B595" s="133">
        <v>918</v>
      </c>
      <c r="C595" s="134">
        <v>4</v>
      </c>
      <c r="D595" s="134">
        <v>12</v>
      </c>
      <c r="E595" s="126" t="s">
        <v>252</v>
      </c>
      <c r="F595" s="127" t="s">
        <v>252</v>
      </c>
      <c r="G595" s="129">
        <v>100</v>
      </c>
    </row>
    <row r="596" spans="1:7" s="103" customFormat="1" ht="40.200000000000003">
      <c r="A596" s="131" t="s">
        <v>381</v>
      </c>
      <c r="B596" s="133">
        <v>918</v>
      </c>
      <c r="C596" s="134">
        <v>4</v>
      </c>
      <c r="D596" s="134">
        <v>12</v>
      </c>
      <c r="E596" s="126" t="s">
        <v>382</v>
      </c>
      <c r="F596" s="127" t="s">
        <v>252</v>
      </c>
      <c r="G596" s="129">
        <v>100</v>
      </c>
    </row>
    <row r="597" spans="1:7" ht="40.200000000000003">
      <c r="A597" s="131" t="s">
        <v>433</v>
      </c>
      <c r="B597" s="133">
        <v>918</v>
      </c>
      <c r="C597" s="134">
        <v>4</v>
      </c>
      <c r="D597" s="134">
        <v>12</v>
      </c>
      <c r="E597" s="126" t="s">
        <v>434</v>
      </c>
      <c r="F597" s="127" t="s">
        <v>252</v>
      </c>
      <c r="G597" s="129">
        <v>100</v>
      </c>
    </row>
    <row r="598" spans="1:7" ht="27">
      <c r="A598" s="131" t="s">
        <v>435</v>
      </c>
      <c r="B598" s="133">
        <v>918</v>
      </c>
      <c r="C598" s="134">
        <v>4</v>
      </c>
      <c r="D598" s="134">
        <v>12</v>
      </c>
      <c r="E598" s="126" t="s">
        <v>436</v>
      </c>
      <c r="F598" s="127" t="s">
        <v>252</v>
      </c>
      <c r="G598" s="129">
        <v>100</v>
      </c>
    </row>
    <row r="599" spans="1:7" ht="27">
      <c r="A599" s="131" t="s">
        <v>437</v>
      </c>
      <c r="B599" s="133">
        <v>918</v>
      </c>
      <c r="C599" s="134">
        <v>4</v>
      </c>
      <c r="D599" s="134">
        <v>12</v>
      </c>
      <c r="E599" s="126" t="s">
        <v>438</v>
      </c>
      <c r="F599" s="127" t="s">
        <v>252</v>
      </c>
      <c r="G599" s="129">
        <v>100</v>
      </c>
    </row>
    <row r="600" spans="1:7" ht="27">
      <c r="A600" s="131" t="s">
        <v>259</v>
      </c>
      <c r="B600" s="133">
        <v>918</v>
      </c>
      <c r="C600" s="134">
        <v>4</v>
      </c>
      <c r="D600" s="134">
        <v>12</v>
      </c>
      <c r="E600" s="126" t="s">
        <v>438</v>
      </c>
      <c r="F600" s="127" t="s">
        <v>260</v>
      </c>
      <c r="G600" s="129">
        <v>100</v>
      </c>
    </row>
    <row r="601" spans="1:7" s="103" customFormat="1">
      <c r="A601" s="132" t="s">
        <v>726</v>
      </c>
      <c r="B601" s="136">
        <v>918</v>
      </c>
      <c r="C601" s="135">
        <v>5</v>
      </c>
      <c r="D601" s="135">
        <v>0</v>
      </c>
      <c r="E601" s="121" t="s">
        <v>252</v>
      </c>
      <c r="F601" s="122" t="s">
        <v>252</v>
      </c>
      <c r="G601" s="124">
        <v>6009</v>
      </c>
    </row>
    <row r="602" spans="1:7">
      <c r="A602" s="131" t="s">
        <v>578</v>
      </c>
      <c r="B602" s="133">
        <v>918</v>
      </c>
      <c r="C602" s="134">
        <v>5</v>
      </c>
      <c r="D602" s="134">
        <v>3</v>
      </c>
      <c r="E602" s="126" t="s">
        <v>252</v>
      </c>
      <c r="F602" s="127" t="s">
        <v>252</v>
      </c>
      <c r="G602" s="129">
        <v>98</v>
      </c>
    </row>
    <row r="603" spans="1:7" s="103" customFormat="1" ht="40.200000000000003">
      <c r="A603" s="131" t="s">
        <v>566</v>
      </c>
      <c r="B603" s="133">
        <v>918</v>
      </c>
      <c r="C603" s="134">
        <v>5</v>
      </c>
      <c r="D603" s="134">
        <v>3</v>
      </c>
      <c r="E603" s="126" t="s">
        <v>567</v>
      </c>
      <c r="F603" s="127" t="s">
        <v>252</v>
      </c>
      <c r="G603" s="129">
        <v>98</v>
      </c>
    </row>
    <row r="604" spans="1:7" ht="40.200000000000003">
      <c r="A604" s="131" t="s">
        <v>568</v>
      </c>
      <c r="B604" s="133">
        <v>918</v>
      </c>
      <c r="C604" s="134">
        <v>5</v>
      </c>
      <c r="D604" s="134">
        <v>3</v>
      </c>
      <c r="E604" s="126" t="s">
        <v>569</v>
      </c>
      <c r="F604" s="127" t="s">
        <v>252</v>
      </c>
      <c r="G604" s="129">
        <v>98</v>
      </c>
    </row>
    <row r="605" spans="1:7" ht="27">
      <c r="A605" s="131" t="s">
        <v>570</v>
      </c>
      <c r="B605" s="133">
        <v>918</v>
      </c>
      <c r="C605" s="134">
        <v>5</v>
      </c>
      <c r="D605" s="134">
        <v>3</v>
      </c>
      <c r="E605" s="126" t="s">
        <v>571</v>
      </c>
      <c r="F605" s="127" t="s">
        <v>252</v>
      </c>
      <c r="G605" s="129">
        <v>98</v>
      </c>
    </row>
    <row r="606" spans="1:7" ht="27">
      <c r="A606" s="131" t="s">
        <v>576</v>
      </c>
      <c r="B606" s="133">
        <v>918</v>
      </c>
      <c r="C606" s="134">
        <v>5</v>
      </c>
      <c r="D606" s="134">
        <v>3</v>
      </c>
      <c r="E606" s="126" t="s">
        <v>577</v>
      </c>
      <c r="F606" s="127" t="s">
        <v>252</v>
      </c>
      <c r="G606" s="129">
        <v>98</v>
      </c>
    </row>
    <row r="607" spans="1:7" ht="27">
      <c r="A607" s="131" t="s">
        <v>259</v>
      </c>
      <c r="B607" s="133">
        <v>918</v>
      </c>
      <c r="C607" s="134">
        <v>5</v>
      </c>
      <c r="D607" s="134">
        <v>3</v>
      </c>
      <c r="E607" s="126" t="s">
        <v>577</v>
      </c>
      <c r="F607" s="127" t="s">
        <v>260</v>
      </c>
      <c r="G607" s="129">
        <v>98</v>
      </c>
    </row>
    <row r="608" spans="1:7">
      <c r="A608" s="131" t="s">
        <v>425</v>
      </c>
      <c r="B608" s="133">
        <v>918</v>
      </c>
      <c r="C608" s="134">
        <v>5</v>
      </c>
      <c r="D608" s="134">
        <v>5</v>
      </c>
      <c r="E608" s="126" t="s">
        <v>252</v>
      </c>
      <c r="F608" s="127" t="s">
        <v>252</v>
      </c>
      <c r="G608" s="129">
        <v>5911</v>
      </c>
    </row>
    <row r="609" spans="1:7" ht="40.200000000000003">
      <c r="A609" s="131" t="s">
        <v>381</v>
      </c>
      <c r="B609" s="133">
        <v>918</v>
      </c>
      <c r="C609" s="134">
        <v>5</v>
      </c>
      <c r="D609" s="134">
        <v>5</v>
      </c>
      <c r="E609" s="126" t="s">
        <v>382</v>
      </c>
      <c r="F609" s="127" t="s">
        <v>252</v>
      </c>
      <c r="G609" s="129">
        <v>5911</v>
      </c>
    </row>
    <row r="610" spans="1:7" s="103" customFormat="1" ht="40.200000000000003">
      <c r="A610" s="131" t="s">
        <v>420</v>
      </c>
      <c r="B610" s="133">
        <v>918</v>
      </c>
      <c r="C610" s="134">
        <v>5</v>
      </c>
      <c r="D610" s="134">
        <v>5</v>
      </c>
      <c r="E610" s="126" t="s">
        <v>421</v>
      </c>
      <c r="F610" s="127" t="s">
        <v>252</v>
      </c>
      <c r="G610" s="129">
        <v>5911</v>
      </c>
    </row>
    <row r="611" spans="1:7" ht="27">
      <c r="A611" s="131" t="s">
        <v>422</v>
      </c>
      <c r="B611" s="133">
        <v>918</v>
      </c>
      <c r="C611" s="134">
        <v>5</v>
      </c>
      <c r="D611" s="134">
        <v>5</v>
      </c>
      <c r="E611" s="126" t="s">
        <v>423</v>
      </c>
      <c r="F611" s="127" t="s">
        <v>252</v>
      </c>
      <c r="G611" s="129">
        <v>5003</v>
      </c>
    </row>
    <row r="612" spans="1:7" ht="27">
      <c r="A612" s="131" t="s">
        <v>322</v>
      </c>
      <c r="B612" s="133">
        <v>918</v>
      </c>
      <c r="C612" s="134">
        <v>5</v>
      </c>
      <c r="D612" s="134">
        <v>5</v>
      </c>
      <c r="E612" s="126" t="s">
        <v>424</v>
      </c>
      <c r="F612" s="127" t="s">
        <v>252</v>
      </c>
      <c r="G612" s="129">
        <v>5003</v>
      </c>
    </row>
    <row r="613" spans="1:7" ht="53.4">
      <c r="A613" s="131" t="s">
        <v>271</v>
      </c>
      <c r="B613" s="133">
        <v>918</v>
      </c>
      <c r="C613" s="134">
        <v>5</v>
      </c>
      <c r="D613" s="134">
        <v>5</v>
      </c>
      <c r="E613" s="126" t="s">
        <v>424</v>
      </c>
      <c r="F613" s="127" t="s">
        <v>272</v>
      </c>
      <c r="G613" s="129">
        <v>4915.2</v>
      </c>
    </row>
    <row r="614" spans="1:7" ht="27">
      <c r="A614" s="131" t="s">
        <v>259</v>
      </c>
      <c r="B614" s="133">
        <v>918</v>
      </c>
      <c r="C614" s="134">
        <v>5</v>
      </c>
      <c r="D614" s="134">
        <v>5</v>
      </c>
      <c r="E614" s="126" t="s">
        <v>424</v>
      </c>
      <c r="F614" s="127" t="s">
        <v>260</v>
      </c>
      <c r="G614" s="129">
        <v>87</v>
      </c>
    </row>
    <row r="615" spans="1:7">
      <c r="A615" s="131" t="s">
        <v>273</v>
      </c>
      <c r="B615" s="133">
        <v>918</v>
      </c>
      <c r="C615" s="134">
        <v>5</v>
      </c>
      <c r="D615" s="134">
        <v>5</v>
      </c>
      <c r="E615" s="126" t="s">
        <v>424</v>
      </c>
      <c r="F615" s="127" t="s">
        <v>274</v>
      </c>
      <c r="G615" s="129">
        <v>0.8</v>
      </c>
    </row>
    <row r="616" spans="1:7" ht="27">
      <c r="A616" s="131" t="s">
        <v>426</v>
      </c>
      <c r="B616" s="133">
        <v>918</v>
      </c>
      <c r="C616" s="134">
        <v>5</v>
      </c>
      <c r="D616" s="134">
        <v>5</v>
      </c>
      <c r="E616" s="126" t="s">
        <v>427</v>
      </c>
      <c r="F616" s="127" t="s">
        <v>252</v>
      </c>
      <c r="G616" s="129">
        <v>908</v>
      </c>
    </row>
    <row r="617" spans="1:7" ht="53.4">
      <c r="A617" s="131" t="s">
        <v>428</v>
      </c>
      <c r="B617" s="133">
        <v>918</v>
      </c>
      <c r="C617" s="134">
        <v>5</v>
      </c>
      <c r="D617" s="134">
        <v>5</v>
      </c>
      <c r="E617" s="126" t="s">
        <v>429</v>
      </c>
      <c r="F617" s="127" t="s">
        <v>252</v>
      </c>
      <c r="G617" s="129">
        <v>908</v>
      </c>
    </row>
    <row r="618" spans="1:7" s="103" customFormat="1" ht="53.4">
      <c r="A618" s="131" t="s">
        <v>271</v>
      </c>
      <c r="B618" s="133">
        <v>918</v>
      </c>
      <c r="C618" s="134">
        <v>5</v>
      </c>
      <c r="D618" s="134">
        <v>5</v>
      </c>
      <c r="E618" s="126" t="s">
        <v>429</v>
      </c>
      <c r="F618" s="127" t="s">
        <v>272</v>
      </c>
      <c r="G618" s="129">
        <v>864.8</v>
      </c>
    </row>
    <row r="619" spans="1:7" ht="27">
      <c r="A619" s="131" t="s">
        <v>259</v>
      </c>
      <c r="B619" s="133">
        <v>918</v>
      </c>
      <c r="C619" s="134">
        <v>5</v>
      </c>
      <c r="D619" s="134">
        <v>5</v>
      </c>
      <c r="E619" s="126" t="s">
        <v>429</v>
      </c>
      <c r="F619" s="127" t="s">
        <v>260</v>
      </c>
      <c r="G619" s="129">
        <v>43.2</v>
      </c>
    </row>
    <row r="620" spans="1:7" s="103" customFormat="1">
      <c r="A620" s="132" t="s">
        <v>727</v>
      </c>
      <c r="B620" s="136">
        <v>918</v>
      </c>
      <c r="C620" s="135">
        <v>6</v>
      </c>
      <c r="D620" s="135">
        <v>0</v>
      </c>
      <c r="E620" s="121" t="s">
        <v>252</v>
      </c>
      <c r="F620" s="122" t="s">
        <v>252</v>
      </c>
      <c r="G620" s="124">
        <v>33972</v>
      </c>
    </row>
    <row r="621" spans="1:7">
      <c r="A621" s="131" t="s">
        <v>405</v>
      </c>
      <c r="B621" s="133">
        <v>918</v>
      </c>
      <c r="C621" s="134">
        <v>6</v>
      </c>
      <c r="D621" s="134">
        <v>5</v>
      </c>
      <c r="E621" s="126" t="s">
        <v>252</v>
      </c>
      <c r="F621" s="127" t="s">
        <v>252</v>
      </c>
      <c r="G621" s="129">
        <v>33972</v>
      </c>
    </row>
    <row r="622" spans="1:7" ht="40.200000000000003">
      <c r="A622" s="131" t="s">
        <v>381</v>
      </c>
      <c r="B622" s="133">
        <v>918</v>
      </c>
      <c r="C622" s="134">
        <v>6</v>
      </c>
      <c r="D622" s="134">
        <v>5</v>
      </c>
      <c r="E622" s="126" t="s">
        <v>382</v>
      </c>
      <c r="F622" s="127" t="s">
        <v>252</v>
      </c>
      <c r="G622" s="129">
        <v>33972</v>
      </c>
    </row>
    <row r="623" spans="1:7" ht="40.200000000000003">
      <c r="A623" s="131" t="s">
        <v>399</v>
      </c>
      <c r="B623" s="133">
        <v>918</v>
      </c>
      <c r="C623" s="134">
        <v>6</v>
      </c>
      <c r="D623" s="134">
        <v>5</v>
      </c>
      <c r="E623" s="126" t="s">
        <v>400</v>
      </c>
      <c r="F623" s="127" t="s">
        <v>252</v>
      </c>
      <c r="G623" s="129">
        <v>33972</v>
      </c>
    </row>
    <row r="624" spans="1:7" ht="27">
      <c r="A624" s="131" t="s">
        <v>401</v>
      </c>
      <c r="B624" s="133">
        <v>918</v>
      </c>
      <c r="C624" s="134">
        <v>6</v>
      </c>
      <c r="D624" s="134">
        <v>5</v>
      </c>
      <c r="E624" s="126" t="s">
        <v>402</v>
      </c>
      <c r="F624" s="127" t="s">
        <v>252</v>
      </c>
      <c r="G624" s="129">
        <v>33972</v>
      </c>
    </row>
    <row r="625" spans="1:7" ht="27">
      <c r="A625" s="131" t="s">
        <v>403</v>
      </c>
      <c r="B625" s="133">
        <v>918</v>
      </c>
      <c r="C625" s="134">
        <v>6</v>
      </c>
      <c r="D625" s="134">
        <v>5</v>
      </c>
      <c r="E625" s="126" t="s">
        <v>404</v>
      </c>
      <c r="F625" s="127" t="s">
        <v>252</v>
      </c>
      <c r="G625" s="129">
        <v>33972</v>
      </c>
    </row>
    <row r="626" spans="1:7" ht="27">
      <c r="A626" s="131" t="s">
        <v>389</v>
      </c>
      <c r="B626" s="133">
        <v>918</v>
      </c>
      <c r="C626" s="134">
        <v>6</v>
      </c>
      <c r="D626" s="134">
        <v>5</v>
      </c>
      <c r="E626" s="126" t="s">
        <v>404</v>
      </c>
      <c r="F626" s="127" t="s">
        <v>390</v>
      </c>
      <c r="G626" s="129">
        <v>33972</v>
      </c>
    </row>
    <row r="627" spans="1:7" s="103" customFormat="1">
      <c r="A627" s="132" t="s">
        <v>728</v>
      </c>
      <c r="B627" s="136">
        <v>918</v>
      </c>
      <c r="C627" s="135">
        <v>7</v>
      </c>
      <c r="D627" s="135">
        <v>0</v>
      </c>
      <c r="E627" s="121" t="s">
        <v>252</v>
      </c>
      <c r="F627" s="122" t="s">
        <v>252</v>
      </c>
      <c r="G627" s="124">
        <v>40</v>
      </c>
    </row>
    <row r="628" spans="1:7" ht="27">
      <c r="A628" s="131" t="s">
        <v>268</v>
      </c>
      <c r="B628" s="133">
        <v>918</v>
      </c>
      <c r="C628" s="134">
        <v>7</v>
      </c>
      <c r="D628" s="134">
        <v>5</v>
      </c>
      <c r="E628" s="126" t="s">
        <v>252</v>
      </c>
      <c r="F628" s="127" t="s">
        <v>252</v>
      </c>
      <c r="G628" s="129">
        <v>40</v>
      </c>
    </row>
    <row r="629" spans="1:7" ht="40.200000000000003">
      <c r="A629" s="131" t="s">
        <v>566</v>
      </c>
      <c r="B629" s="133">
        <v>918</v>
      </c>
      <c r="C629" s="134">
        <v>7</v>
      </c>
      <c r="D629" s="134">
        <v>5</v>
      </c>
      <c r="E629" s="126" t="s">
        <v>567</v>
      </c>
      <c r="F629" s="127" t="s">
        <v>252</v>
      </c>
      <c r="G629" s="129">
        <v>40</v>
      </c>
    </row>
    <row r="630" spans="1:7" ht="27">
      <c r="A630" s="131" t="s">
        <v>587</v>
      </c>
      <c r="B630" s="133">
        <v>918</v>
      </c>
      <c r="C630" s="134">
        <v>7</v>
      </c>
      <c r="D630" s="134">
        <v>5</v>
      </c>
      <c r="E630" s="126" t="s">
        <v>588</v>
      </c>
      <c r="F630" s="127" t="s">
        <v>252</v>
      </c>
      <c r="G630" s="129">
        <v>40</v>
      </c>
    </row>
    <row r="631" spans="1:7" ht="40.200000000000003">
      <c r="A631" s="131" t="s">
        <v>597</v>
      </c>
      <c r="B631" s="133">
        <v>918</v>
      </c>
      <c r="C631" s="134">
        <v>7</v>
      </c>
      <c r="D631" s="134">
        <v>5</v>
      </c>
      <c r="E631" s="126" t="s">
        <v>598</v>
      </c>
      <c r="F631" s="127" t="s">
        <v>252</v>
      </c>
      <c r="G631" s="129">
        <v>40</v>
      </c>
    </row>
    <row r="632" spans="1:7">
      <c r="A632" s="131" t="s">
        <v>266</v>
      </c>
      <c r="B632" s="133">
        <v>918</v>
      </c>
      <c r="C632" s="134">
        <v>7</v>
      </c>
      <c r="D632" s="134">
        <v>5</v>
      </c>
      <c r="E632" s="126" t="s">
        <v>599</v>
      </c>
      <c r="F632" s="127" t="s">
        <v>252</v>
      </c>
      <c r="G632" s="129">
        <v>40</v>
      </c>
    </row>
    <row r="633" spans="1:7" s="103" customFormat="1" ht="27">
      <c r="A633" s="131" t="s">
        <v>259</v>
      </c>
      <c r="B633" s="133">
        <v>918</v>
      </c>
      <c r="C633" s="134">
        <v>7</v>
      </c>
      <c r="D633" s="134">
        <v>5</v>
      </c>
      <c r="E633" s="126" t="s">
        <v>599</v>
      </c>
      <c r="F633" s="127" t="s">
        <v>260</v>
      </c>
      <c r="G633" s="129">
        <v>40</v>
      </c>
    </row>
    <row r="634" spans="1:7" s="103" customFormat="1">
      <c r="A634" s="132" t="s">
        <v>731</v>
      </c>
      <c r="B634" s="136">
        <v>918</v>
      </c>
      <c r="C634" s="135">
        <v>10</v>
      </c>
      <c r="D634" s="135">
        <v>0</v>
      </c>
      <c r="E634" s="121" t="s">
        <v>252</v>
      </c>
      <c r="F634" s="122" t="s">
        <v>252</v>
      </c>
      <c r="G634" s="124">
        <v>13316.3</v>
      </c>
    </row>
    <row r="635" spans="1:7">
      <c r="A635" s="131" t="s">
        <v>432</v>
      </c>
      <c r="B635" s="133">
        <v>918</v>
      </c>
      <c r="C635" s="134">
        <v>10</v>
      </c>
      <c r="D635" s="134">
        <v>3</v>
      </c>
      <c r="E635" s="126" t="s">
        <v>252</v>
      </c>
      <c r="F635" s="127" t="s">
        <v>252</v>
      </c>
      <c r="G635" s="129">
        <v>13316.3</v>
      </c>
    </row>
    <row r="636" spans="1:7" ht="40.200000000000003">
      <c r="A636" s="131" t="s">
        <v>381</v>
      </c>
      <c r="B636" s="133">
        <v>918</v>
      </c>
      <c r="C636" s="134">
        <v>10</v>
      </c>
      <c r="D636" s="134">
        <v>3</v>
      </c>
      <c r="E636" s="126" t="s">
        <v>382</v>
      </c>
      <c r="F636" s="127" t="s">
        <v>252</v>
      </c>
      <c r="G636" s="129">
        <v>13316.3</v>
      </c>
    </row>
    <row r="637" spans="1:7" ht="40.200000000000003">
      <c r="A637" s="131" t="s">
        <v>420</v>
      </c>
      <c r="B637" s="133">
        <v>918</v>
      </c>
      <c r="C637" s="134">
        <v>10</v>
      </c>
      <c r="D637" s="134">
        <v>3</v>
      </c>
      <c r="E637" s="126" t="s">
        <v>421</v>
      </c>
      <c r="F637" s="127" t="s">
        <v>252</v>
      </c>
      <c r="G637" s="129">
        <v>13316.3</v>
      </c>
    </row>
    <row r="638" spans="1:7" ht="27">
      <c r="A638" s="131" t="s">
        <v>426</v>
      </c>
      <c r="B638" s="133">
        <v>918</v>
      </c>
      <c r="C638" s="134">
        <v>10</v>
      </c>
      <c r="D638" s="134">
        <v>3</v>
      </c>
      <c r="E638" s="126" t="s">
        <v>427</v>
      </c>
      <c r="F638" s="127" t="s">
        <v>252</v>
      </c>
      <c r="G638" s="129">
        <v>13316.3</v>
      </c>
    </row>
    <row r="639" spans="1:7" ht="27">
      <c r="A639" s="131" t="s">
        <v>430</v>
      </c>
      <c r="B639" s="133">
        <v>918</v>
      </c>
      <c r="C639" s="134">
        <v>10</v>
      </c>
      <c r="D639" s="134">
        <v>3</v>
      </c>
      <c r="E639" s="126" t="s">
        <v>431</v>
      </c>
      <c r="F639" s="127" t="s">
        <v>252</v>
      </c>
      <c r="G639" s="129">
        <v>13316.3</v>
      </c>
    </row>
    <row r="640" spans="1:7" ht="27">
      <c r="A640" s="131" t="s">
        <v>259</v>
      </c>
      <c r="B640" s="133">
        <v>918</v>
      </c>
      <c r="C640" s="134">
        <v>10</v>
      </c>
      <c r="D640" s="134">
        <v>3</v>
      </c>
      <c r="E640" s="126" t="s">
        <v>431</v>
      </c>
      <c r="F640" s="127" t="s">
        <v>260</v>
      </c>
      <c r="G640" s="129">
        <v>230</v>
      </c>
    </row>
    <row r="641" spans="1:7">
      <c r="A641" s="131" t="s">
        <v>334</v>
      </c>
      <c r="B641" s="133">
        <v>918</v>
      </c>
      <c r="C641" s="134">
        <v>10</v>
      </c>
      <c r="D641" s="134">
        <v>3</v>
      </c>
      <c r="E641" s="126" t="s">
        <v>431</v>
      </c>
      <c r="F641" s="127" t="s">
        <v>335</v>
      </c>
      <c r="G641" s="129">
        <v>13086.3</v>
      </c>
    </row>
    <row r="642" spans="1:7" s="103" customFormat="1">
      <c r="A642" s="132" t="s">
        <v>732</v>
      </c>
      <c r="B642" s="136">
        <v>918</v>
      </c>
      <c r="C642" s="135">
        <v>11</v>
      </c>
      <c r="D642" s="135">
        <v>0</v>
      </c>
      <c r="E642" s="121" t="s">
        <v>252</v>
      </c>
      <c r="F642" s="122" t="s">
        <v>252</v>
      </c>
      <c r="G642" s="124">
        <v>3644.2</v>
      </c>
    </row>
    <row r="643" spans="1:7">
      <c r="A643" s="131" t="s">
        <v>391</v>
      </c>
      <c r="B643" s="133">
        <v>918</v>
      </c>
      <c r="C643" s="134">
        <v>11</v>
      </c>
      <c r="D643" s="134">
        <v>1</v>
      </c>
      <c r="E643" s="126" t="s">
        <v>252</v>
      </c>
      <c r="F643" s="127" t="s">
        <v>252</v>
      </c>
      <c r="G643" s="129">
        <v>3644.2</v>
      </c>
    </row>
    <row r="644" spans="1:7" ht="40.200000000000003">
      <c r="A644" s="131" t="s">
        <v>381</v>
      </c>
      <c r="B644" s="133">
        <v>918</v>
      </c>
      <c r="C644" s="134">
        <v>11</v>
      </c>
      <c r="D644" s="134">
        <v>1</v>
      </c>
      <c r="E644" s="126" t="s">
        <v>382</v>
      </c>
      <c r="F644" s="127" t="s">
        <v>252</v>
      </c>
      <c r="G644" s="129">
        <v>3644.2</v>
      </c>
    </row>
    <row r="645" spans="1:7" ht="40.200000000000003">
      <c r="A645" s="131" t="s">
        <v>383</v>
      </c>
      <c r="B645" s="133">
        <v>918</v>
      </c>
      <c r="C645" s="134">
        <v>11</v>
      </c>
      <c r="D645" s="134">
        <v>1</v>
      </c>
      <c r="E645" s="126" t="s">
        <v>384</v>
      </c>
      <c r="F645" s="127" t="s">
        <v>252</v>
      </c>
      <c r="G645" s="129">
        <v>3644.2</v>
      </c>
    </row>
    <row r="646" spans="1:7" ht="27">
      <c r="A646" s="131" t="s">
        <v>385</v>
      </c>
      <c r="B646" s="133">
        <v>918</v>
      </c>
      <c r="C646" s="134">
        <v>11</v>
      </c>
      <c r="D646" s="134">
        <v>1</v>
      </c>
      <c r="E646" s="126" t="s">
        <v>386</v>
      </c>
      <c r="F646" s="127" t="s">
        <v>252</v>
      </c>
      <c r="G646" s="129">
        <v>3644.2</v>
      </c>
    </row>
    <row r="647" spans="1:7" ht="27">
      <c r="A647" s="131" t="s">
        <v>387</v>
      </c>
      <c r="B647" s="133">
        <v>918</v>
      </c>
      <c r="C647" s="134">
        <v>11</v>
      </c>
      <c r="D647" s="134">
        <v>1</v>
      </c>
      <c r="E647" s="126" t="s">
        <v>388</v>
      </c>
      <c r="F647" s="127" t="s">
        <v>252</v>
      </c>
      <c r="G647" s="129">
        <v>77</v>
      </c>
    </row>
    <row r="648" spans="1:7" ht="27">
      <c r="A648" s="131" t="s">
        <v>389</v>
      </c>
      <c r="B648" s="133">
        <v>918</v>
      </c>
      <c r="C648" s="134">
        <v>11</v>
      </c>
      <c r="D648" s="134">
        <v>1</v>
      </c>
      <c r="E648" s="126" t="s">
        <v>388</v>
      </c>
      <c r="F648" s="127" t="s">
        <v>390</v>
      </c>
      <c r="G648" s="129">
        <v>77</v>
      </c>
    </row>
    <row r="649" spans="1:7" ht="27">
      <c r="A649" s="131" t="s">
        <v>392</v>
      </c>
      <c r="B649" s="133">
        <v>918</v>
      </c>
      <c r="C649" s="134">
        <v>11</v>
      </c>
      <c r="D649" s="134">
        <v>1</v>
      </c>
      <c r="E649" s="126" t="s">
        <v>393</v>
      </c>
      <c r="F649" s="127" t="s">
        <v>252</v>
      </c>
      <c r="G649" s="129">
        <v>3567.2</v>
      </c>
    </row>
    <row r="650" spans="1:7" ht="27">
      <c r="A650" s="131" t="s">
        <v>389</v>
      </c>
      <c r="B650" s="133">
        <v>918</v>
      </c>
      <c r="C650" s="134">
        <v>11</v>
      </c>
      <c r="D650" s="134">
        <v>1</v>
      </c>
      <c r="E650" s="126" t="s">
        <v>393</v>
      </c>
      <c r="F650" s="127" t="s">
        <v>390</v>
      </c>
      <c r="G650" s="129">
        <v>3567.2</v>
      </c>
    </row>
    <row r="651" spans="1:7" s="103" customFormat="1">
      <c r="A651" s="132" t="s">
        <v>745</v>
      </c>
      <c r="B651" s="136">
        <v>923</v>
      </c>
      <c r="C651" s="135">
        <v>0</v>
      </c>
      <c r="D651" s="135">
        <v>0</v>
      </c>
      <c r="E651" s="121" t="s">
        <v>252</v>
      </c>
      <c r="F651" s="122" t="s">
        <v>252</v>
      </c>
      <c r="G651" s="124">
        <v>1516.8</v>
      </c>
    </row>
    <row r="652" spans="1:7" s="103" customFormat="1">
      <c r="A652" s="132" t="s">
        <v>722</v>
      </c>
      <c r="B652" s="136">
        <v>923</v>
      </c>
      <c r="C652" s="135">
        <v>1</v>
      </c>
      <c r="D652" s="135">
        <v>0</v>
      </c>
      <c r="E652" s="121" t="s">
        <v>252</v>
      </c>
      <c r="F652" s="122" t="s">
        <v>252</v>
      </c>
      <c r="G652" s="124">
        <v>1516.8</v>
      </c>
    </row>
    <row r="653" spans="1:7" ht="27">
      <c r="A653" s="131" t="s">
        <v>448</v>
      </c>
      <c r="B653" s="133">
        <v>923</v>
      </c>
      <c r="C653" s="134">
        <v>1</v>
      </c>
      <c r="D653" s="134">
        <v>6</v>
      </c>
      <c r="E653" s="126" t="s">
        <v>252</v>
      </c>
      <c r="F653" s="127" t="s">
        <v>252</v>
      </c>
      <c r="G653" s="129">
        <v>1516.8</v>
      </c>
    </row>
    <row r="654" spans="1:7">
      <c r="A654" s="131" t="s">
        <v>688</v>
      </c>
      <c r="B654" s="133">
        <v>923</v>
      </c>
      <c r="C654" s="134">
        <v>1</v>
      </c>
      <c r="D654" s="134">
        <v>6</v>
      </c>
      <c r="E654" s="126" t="s">
        <v>689</v>
      </c>
      <c r="F654" s="127" t="s">
        <v>252</v>
      </c>
      <c r="G654" s="129">
        <v>1516.8</v>
      </c>
    </row>
    <row r="655" spans="1:7" ht="27">
      <c r="A655" s="131" t="s">
        <v>699</v>
      </c>
      <c r="B655" s="133">
        <v>923</v>
      </c>
      <c r="C655" s="134">
        <v>1</v>
      </c>
      <c r="D655" s="134">
        <v>6</v>
      </c>
      <c r="E655" s="126" t="s">
        <v>700</v>
      </c>
      <c r="F655" s="127" t="s">
        <v>252</v>
      </c>
      <c r="G655" s="129">
        <v>1516.8</v>
      </c>
    </row>
    <row r="656" spans="1:7" ht="27">
      <c r="A656" s="131" t="s">
        <v>701</v>
      </c>
      <c r="B656" s="133">
        <v>923</v>
      </c>
      <c r="C656" s="134">
        <v>1</v>
      </c>
      <c r="D656" s="134">
        <v>6</v>
      </c>
      <c r="E656" s="126" t="s">
        <v>702</v>
      </c>
      <c r="F656" s="127" t="s">
        <v>252</v>
      </c>
      <c r="G656" s="129">
        <v>948.6</v>
      </c>
    </row>
    <row r="657" spans="1:7">
      <c r="A657" s="131" t="s">
        <v>378</v>
      </c>
      <c r="B657" s="133">
        <v>923</v>
      </c>
      <c r="C657" s="134">
        <v>1</v>
      </c>
      <c r="D657" s="134">
        <v>6</v>
      </c>
      <c r="E657" s="126" t="s">
        <v>703</v>
      </c>
      <c r="F657" s="127" t="s">
        <v>252</v>
      </c>
      <c r="G657" s="129">
        <v>948.6</v>
      </c>
    </row>
    <row r="658" spans="1:7" ht="53.4">
      <c r="A658" s="131" t="s">
        <v>271</v>
      </c>
      <c r="B658" s="133">
        <v>923</v>
      </c>
      <c r="C658" s="134">
        <v>1</v>
      </c>
      <c r="D658" s="134">
        <v>6</v>
      </c>
      <c r="E658" s="126" t="s">
        <v>703</v>
      </c>
      <c r="F658" s="127" t="s">
        <v>272</v>
      </c>
      <c r="G658" s="129">
        <v>948.6</v>
      </c>
    </row>
    <row r="659" spans="1:7" ht="27">
      <c r="A659" s="131" t="s">
        <v>704</v>
      </c>
      <c r="B659" s="133">
        <v>923</v>
      </c>
      <c r="C659" s="134">
        <v>1</v>
      </c>
      <c r="D659" s="134">
        <v>6</v>
      </c>
      <c r="E659" s="126" t="s">
        <v>705</v>
      </c>
      <c r="F659" s="127" t="s">
        <v>252</v>
      </c>
      <c r="G659" s="129">
        <v>568.20000000000005</v>
      </c>
    </row>
    <row r="660" spans="1:7">
      <c r="A660" s="131" t="s">
        <v>378</v>
      </c>
      <c r="B660" s="133">
        <v>923</v>
      </c>
      <c r="C660" s="134">
        <v>1</v>
      </c>
      <c r="D660" s="134">
        <v>6</v>
      </c>
      <c r="E660" s="126" t="s">
        <v>706</v>
      </c>
      <c r="F660" s="127" t="s">
        <v>252</v>
      </c>
      <c r="G660" s="129">
        <v>568.20000000000005</v>
      </c>
    </row>
    <row r="661" spans="1:7" ht="53.4">
      <c r="A661" s="131" t="s">
        <v>271</v>
      </c>
      <c r="B661" s="133">
        <v>923</v>
      </c>
      <c r="C661" s="134">
        <v>1</v>
      </c>
      <c r="D661" s="134">
        <v>6</v>
      </c>
      <c r="E661" s="126" t="s">
        <v>706</v>
      </c>
      <c r="F661" s="127" t="s">
        <v>272</v>
      </c>
      <c r="G661" s="129">
        <v>564.4</v>
      </c>
    </row>
    <row r="662" spans="1:7" ht="27">
      <c r="A662" s="131" t="s">
        <v>259</v>
      </c>
      <c r="B662" s="133">
        <v>923</v>
      </c>
      <c r="C662" s="134">
        <v>1</v>
      </c>
      <c r="D662" s="134">
        <v>6</v>
      </c>
      <c r="E662" s="126" t="s">
        <v>706</v>
      </c>
      <c r="F662" s="127" t="s">
        <v>260</v>
      </c>
      <c r="G662" s="129">
        <v>3.8</v>
      </c>
    </row>
    <row r="663" spans="1:7">
      <c r="A663" s="140" t="s">
        <v>717</v>
      </c>
      <c r="B663" s="141"/>
      <c r="C663" s="141"/>
      <c r="D663" s="141"/>
      <c r="E663" s="141"/>
      <c r="F663" s="142"/>
      <c r="G663" s="124">
        <v>1004041.6</v>
      </c>
    </row>
    <row r="667" spans="1:7" ht="15.6" customHeight="1">
      <c r="A667" s="104" t="s">
        <v>718</v>
      </c>
      <c r="B667" s="105"/>
      <c r="D667" s="118"/>
      <c r="G667" s="118" t="s">
        <v>0</v>
      </c>
    </row>
  </sheetData>
  <mergeCells count="5">
    <mergeCell ref="A663:F663"/>
    <mergeCell ref="A15:G15"/>
    <mergeCell ref="A17:A18"/>
    <mergeCell ref="B17:F17"/>
    <mergeCell ref="G17:G18"/>
  </mergeCells>
  <pageMargins left="0.78740157480314965" right="0.39370078740157483" top="0.78740157480314965" bottom="0.78740157480314965" header="0.51181102362204722" footer="0.51181102362204722"/>
  <pageSetup paperSize="9" scale="73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C10" sqref="C10"/>
    </sheetView>
  </sheetViews>
  <sheetFormatPr defaultRowHeight="14.4"/>
  <cols>
    <col min="1" max="1" width="69.44140625" customWidth="1"/>
    <col min="2" max="2" width="30.6640625" customWidth="1"/>
    <col min="3" max="3" width="23.33203125" customWidth="1"/>
    <col min="5" max="5" width="11.109375" customWidth="1"/>
  </cols>
  <sheetData>
    <row r="1" spans="1:4">
      <c r="A1" s="69"/>
      <c r="B1" s="2" t="s">
        <v>746</v>
      </c>
      <c r="C1" s="70"/>
      <c r="D1" s="71"/>
    </row>
    <row r="2" spans="1:4">
      <c r="A2" s="69"/>
      <c r="B2" s="2" t="s">
        <v>188</v>
      </c>
      <c r="C2" s="70"/>
      <c r="D2" s="71"/>
    </row>
    <row r="3" spans="1:4">
      <c r="A3" s="69"/>
      <c r="B3" s="2" t="s">
        <v>189</v>
      </c>
      <c r="C3" s="70"/>
      <c r="D3" s="71"/>
    </row>
    <row r="4" spans="1:4">
      <c r="A4" s="69"/>
      <c r="B4" s="2" t="s">
        <v>190</v>
      </c>
      <c r="C4" s="72"/>
      <c r="D4" s="71"/>
    </row>
    <row r="5" spans="1:4">
      <c r="A5" s="69"/>
      <c r="B5" s="2" t="s">
        <v>747</v>
      </c>
      <c r="C5" s="72"/>
      <c r="D5" s="72"/>
    </row>
    <row r="6" spans="1:4">
      <c r="A6" s="69"/>
      <c r="B6" s="69"/>
      <c r="C6" s="73"/>
    </row>
    <row r="7" spans="1:4">
      <c r="A7" s="69"/>
      <c r="B7" s="2" t="s">
        <v>191</v>
      </c>
      <c r="C7" s="70"/>
      <c r="D7" s="71"/>
    </row>
    <row r="8" spans="1:4">
      <c r="A8" s="69"/>
      <c r="B8" s="2" t="s">
        <v>189</v>
      </c>
      <c r="C8" s="70"/>
      <c r="D8" s="71"/>
    </row>
    <row r="9" spans="1:4">
      <c r="A9" s="69"/>
      <c r="B9" s="2" t="s">
        <v>190</v>
      </c>
      <c r="C9" s="72"/>
      <c r="D9" s="71"/>
    </row>
    <row r="10" spans="1:4">
      <c r="A10" s="74"/>
      <c r="B10" s="2" t="s">
        <v>192</v>
      </c>
      <c r="C10" s="72"/>
      <c r="D10" s="72"/>
    </row>
    <row r="11" spans="1:4">
      <c r="A11" s="74"/>
      <c r="B11" s="2"/>
      <c r="C11" s="72"/>
      <c r="D11" s="72"/>
    </row>
    <row r="12" spans="1:4" ht="18">
      <c r="A12" s="151" t="s">
        <v>193</v>
      </c>
      <c r="B12" s="152"/>
      <c r="C12" s="152"/>
    </row>
    <row r="13" spans="1:4">
      <c r="A13" s="1"/>
      <c r="B13" s="153" t="s">
        <v>194</v>
      </c>
      <c r="C13" s="153"/>
    </row>
    <row r="14" spans="1:4" ht="15.6">
      <c r="A14" s="75" t="s">
        <v>1</v>
      </c>
      <c r="B14" s="75" t="s">
        <v>195</v>
      </c>
      <c r="C14" s="75" t="s">
        <v>196</v>
      </c>
    </row>
    <row r="15" spans="1:4" ht="15.6">
      <c r="A15" s="76" t="s">
        <v>197</v>
      </c>
      <c r="B15" s="77" t="s">
        <v>198</v>
      </c>
      <c r="C15" s="78">
        <f>C16+C19+C24+C33</f>
        <v>19433.513200000045</v>
      </c>
    </row>
    <row r="16" spans="1:4" ht="31.2">
      <c r="A16" s="76" t="s">
        <v>199</v>
      </c>
      <c r="B16" s="77" t="s">
        <v>200</v>
      </c>
      <c r="C16" s="78">
        <f>C17</f>
        <v>7461.7032600000002</v>
      </c>
    </row>
    <row r="17" spans="1:5" ht="31.2">
      <c r="A17" s="79" t="s">
        <v>201</v>
      </c>
      <c r="B17" s="80" t="s">
        <v>202</v>
      </c>
      <c r="C17" s="81">
        <f>C18</f>
        <v>7461.7032600000002</v>
      </c>
    </row>
    <row r="18" spans="1:5" ht="31.2">
      <c r="A18" s="82" t="s">
        <v>203</v>
      </c>
      <c r="B18" s="80" t="s">
        <v>204</v>
      </c>
      <c r="C18" s="81">
        <v>7461.7032600000002</v>
      </c>
    </row>
    <row r="19" spans="1:5" ht="31.2">
      <c r="A19" s="76" t="s">
        <v>205</v>
      </c>
      <c r="B19" s="77" t="s">
        <v>206</v>
      </c>
      <c r="C19" s="78">
        <f>C20+C22</f>
        <v>-861.45352000000003</v>
      </c>
    </row>
    <row r="20" spans="1:5" ht="31.2">
      <c r="A20" s="82" t="s">
        <v>207</v>
      </c>
      <c r="B20" s="83" t="s">
        <v>208</v>
      </c>
      <c r="C20" s="81">
        <v>0</v>
      </c>
    </row>
    <row r="21" spans="1:5" ht="46.8">
      <c r="A21" s="82" t="s">
        <v>209</v>
      </c>
      <c r="B21" s="83" t="s">
        <v>210</v>
      </c>
      <c r="C21" s="81">
        <v>0</v>
      </c>
    </row>
    <row r="22" spans="1:5" ht="46.8">
      <c r="A22" s="79" t="s">
        <v>211</v>
      </c>
      <c r="B22" s="80" t="s">
        <v>212</v>
      </c>
      <c r="C22" s="84">
        <f>C23</f>
        <v>-861.45352000000003</v>
      </c>
    </row>
    <row r="23" spans="1:5" ht="46.8">
      <c r="A23" s="79" t="s">
        <v>213</v>
      </c>
      <c r="B23" s="80" t="s">
        <v>214</v>
      </c>
      <c r="C23" s="84">
        <v>-861.45352000000003</v>
      </c>
      <c r="E23" s="85"/>
    </row>
    <row r="24" spans="1:5" ht="15.6">
      <c r="A24" s="76" t="s">
        <v>215</v>
      </c>
      <c r="B24" s="77" t="s">
        <v>216</v>
      </c>
      <c r="C24" s="86">
        <f>C25+C29</f>
        <v>12705.263460000046</v>
      </c>
    </row>
    <row r="25" spans="1:5" ht="15.6">
      <c r="A25" s="79" t="s">
        <v>217</v>
      </c>
      <c r="B25" s="80" t="s">
        <v>218</v>
      </c>
      <c r="C25" s="84">
        <f>C26</f>
        <v>-992197.81805999996</v>
      </c>
    </row>
    <row r="26" spans="1:5" ht="15.6">
      <c r="A26" s="79" t="s">
        <v>219</v>
      </c>
      <c r="B26" s="80" t="s">
        <v>220</v>
      </c>
      <c r="C26" s="81">
        <f>C27</f>
        <v>-992197.81805999996</v>
      </c>
    </row>
    <row r="27" spans="1:5" ht="15.6">
      <c r="A27" s="79" t="s">
        <v>221</v>
      </c>
      <c r="B27" s="80" t="s">
        <v>222</v>
      </c>
      <c r="C27" s="81">
        <f>C28</f>
        <v>-992197.81805999996</v>
      </c>
    </row>
    <row r="28" spans="1:5" ht="31.2">
      <c r="A28" s="79" t="s">
        <v>223</v>
      </c>
      <c r="B28" s="80" t="s">
        <v>224</v>
      </c>
      <c r="C28" s="81">
        <f>-984608.1148-128-7461.70326</f>
        <v>-992197.81805999996</v>
      </c>
    </row>
    <row r="29" spans="1:5" ht="15.6">
      <c r="A29" s="79" t="s">
        <v>225</v>
      </c>
      <c r="B29" s="80" t="s">
        <v>226</v>
      </c>
      <c r="C29" s="81">
        <f>C30</f>
        <v>1004903.08152</v>
      </c>
    </row>
    <row r="30" spans="1:5" ht="15.6">
      <c r="A30" s="87" t="s">
        <v>227</v>
      </c>
      <c r="B30" s="88" t="s">
        <v>228</v>
      </c>
      <c r="C30" s="89">
        <f>C31</f>
        <v>1004903.08152</v>
      </c>
    </row>
    <row r="31" spans="1:5" ht="15.6">
      <c r="A31" s="87" t="s">
        <v>229</v>
      </c>
      <c r="B31" s="90" t="s">
        <v>230</v>
      </c>
      <c r="C31" s="91">
        <f>C32</f>
        <v>1004903.08152</v>
      </c>
    </row>
    <row r="32" spans="1:5" ht="31.2">
      <c r="A32" s="87" t="s">
        <v>231</v>
      </c>
      <c r="B32" s="90" t="s">
        <v>232</v>
      </c>
      <c r="C32" s="91">
        <f>1004041.628+861.45352</f>
        <v>1004903.08152</v>
      </c>
    </row>
    <row r="33" spans="1:3" ht="31.2">
      <c r="A33" s="92" t="s">
        <v>233</v>
      </c>
      <c r="B33" s="93" t="s">
        <v>234</v>
      </c>
      <c r="C33" s="94">
        <v>128</v>
      </c>
    </row>
    <row r="34" spans="1:3" ht="31.2">
      <c r="A34" s="92" t="s">
        <v>235</v>
      </c>
      <c r="B34" s="93" t="s">
        <v>236</v>
      </c>
      <c r="C34" s="94">
        <f>C35</f>
        <v>128</v>
      </c>
    </row>
    <row r="35" spans="1:3" ht="31.2">
      <c r="A35" s="95" t="s">
        <v>237</v>
      </c>
      <c r="B35" s="93" t="s">
        <v>238</v>
      </c>
      <c r="C35" s="94">
        <f>C36</f>
        <v>128</v>
      </c>
    </row>
    <row r="36" spans="1:3" ht="46.8">
      <c r="A36" s="95" t="s">
        <v>239</v>
      </c>
      <c r="B36" s="93" t="s">
        <v>240</v>
      </c>
      <c r="C36" s="94">
        <f>C37</f>
        <v>128</v>
      </c>
    </row>
    <row r="37" spans="1:3" ht="46.8">
      <c r="A37" s="95" t="s">
        <v>241</v>
      </c>
      <c r="B37" s="93" t="s">
        <v>242</v>
      </c>
      <c r="C37" s="94">
        <v>128</v>
      </c>
    </row>
    <row r="41" spans="1:3" ht="15.6">
      <c r="A41" s="96" t="s">
        <v>2</v>
      </c>
      <c r="B41" s="1"/>
      <c r="C41" s="97" t="s">
        <v>243</v>
      </c>
    </row>
    <row r="42" spans="1:3">
      <c r="A42" s="1"/>
      <c r="B42" s="1"/>
      <c r="C42" s="98"/>
    </row>
  </sheetData>
  <mergeCells count="2">
    <mergeCell ref="A12:C12"/>
    <mergeCell ref="B13:C1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прил1</vt:lpstr>
      <vt:lpstr>прил 2</vt:lpstr>
      <vt:lpstr>прил 3</vt:lpstr>
      <vt:lpstr>прил 4</vt:lpstr>
      <vt:lpstr>прил 5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прил1!Область_печати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2018-08-23T08:24:38Z</cp:lastPrinted>
  <dcterms:created xsi:type="dcterms:W3CDTF">2017-12-07T02:26:29Z</dcterms:created>
  <dcterms:modified xsi:type="dcterms:W3CDTF">2019-01-10T08:42:00Z</dcterms:modified>
</cp:coreProperties>
</file>